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１月決算\"/>
    </mc:Choice>
  </mc:AlternateContent>
  <bookViews>
    <workbookView xWindow="-15" yWindow="-15" windowWidth="9720" windowHeight="11370" tabRatio="711"/>
  </bookViews>
  <sheets>
    <sheet name="記載要項" sheetId="9" r:id="rId1"/>
    <sheet name="1期" sheetId="7" r:id="rId2"/>
    <sheet name="2期" sheetId="11" r:id="rId3"/>
    <sheet name="3期" sheetId="12" r:id="rId4"/>
    <sheet name="4期" sheetId="13" r:id="rId5"/>
    <sheet name="5期" sheetId="14" r:id="rId6"/>
    <sheet name="期別" sheetId="15" r:id="rId7"/>
    <sheet name="Sheet1" sheetId="8" r:id="rId8"/>
  </sheets>
  <definedNames>
    <definedName name="_xlnm.Print_Area" localSheetId="1">'1期'!$A$1:$P$61</definedName>
    <definedName name="_xlnm.Print_Area" localSheetId="2">'2期'!$A$1:$P$61</definedName>
    <definedName name="_xlnm.Print_Area" localSheetId="3">'3期'!$A$1:$P$61</definedName>
    <definedName name="_xlnm.Print_Area" localSheetId="4">'4期'!$A$1:$P$61</definedName>
    <definedName name="_xlnm.Print_Area" localSheetId="5">'5期'!$A$1:$P$61</definedName>
    <definedName name="_xlnm.Print_Area" localSheetId="6">期別!$A$1:$G$61</definedName>
    <definedName name="_xlnm.Print_Area" localSheetId="0">記載要項!$A$1:$D$50</definedName>
  </definedNames>
  <calcPr calcId="152511"/>
</workbook>
</file>

<file path=xl/calcChain.xml><?xml version="1.0" encoding="utf-8"?>
<calcChain xmlns="http://schemas.openxmlformats.org/spreadsheetml/2006/main">
  <c r="F7" i="15" l="1"/>
  <c r="E9" i="15"/>
  <c r="F9" i="15"/>
  <c r="G12" i="15"/>
  <c r="E13" i="15"/>
  <c r="G15" i="15"/>
  <c r="F16" i="15"/>
  <c r="E17" i="15"/>
  <c r="G17" i="15"/>
  <c r="F18" i="15"/>
  <c r="E21" i="15"/>
  <c r="F21" i="15"/>
  <c r="G22" i="15"/>
  <c r="E25" i="15"/>
  <c r="F25" i="15"/>
  <c r="F27" i="15"/>
  <c r="E29" i="15"/>
  <c r="F34" i="15"/>
  <c r="E41" i="15"/>
  <c r="G44" i="15"/>
  <c r="F3" i="15"/>
  <c r="D3" i="15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P45" i="14" s="1"/>
  <c r="G45" i="15" s="1"/>
  <c r="P44" i="14"/>
  <c r="P43" i="14"/>
  <c r="G43" i="15" s="1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P41" i="14"/>
  <c r="G41" i="15" s="1"/>
  <c r="P40" i="14"/>
  <c r="G40" i="15" s="1"/>
  <c r="P39" i="14"/>
  <c r="G39" i="15" s="1"/>
  <c r="O37" i="14"/>
  <c r="N37" i="14"/>
  <c r="N57" i="14" s="1"/>
  <c r="M37" i="14"/>
  <c r="L37" i="14"/>
  <c r="K37" i="14"/>
  <c r="J37" i="14"/>
  <c r="J57" i="14" s="1"/>
  <c r="I37" i="14"/>
  <c r="H37" i="14"/>
  <c r="G37" i="14"/>
  <c r="F37" i="14"/>
  <c r="F57" i="14" s="1"/>
  <c r="E37" i="14"/>
  <c r="D37" i="14"/>
  <c r="C37" i="14"/>
  <c r="P36" i="14"/>
  <c r="G36" i="15" s="1"/>
  <c r="P35" i="14"/>
  <c r="G35" i="15" s="1"/>
  <c r="P34" i="14"/>
  <c r="P33" i="14"/>
  <c r="P32" i="14"/>
  <c r="O30" i="14"/>
  <c r="C30" i="14"/>
  <c r="P29" i="14"/>
  <c r="G29" i="15" s="1"/>
  <c r="P28" i="14"/>
  <c r="G28" i="15" s="1"/>
  <c r="P27" i="14"/>
  <c r="G27" i="15" s="1"/>
  <c r="P26" i="14"/>
  <c r="G26" i="15" s="1"/>
  <c r="P25" i="14"/>
  <c r="G25" i="15" s="1"/>
  <c r="P24" i="14"/>
  <c r="G24" i="15" s="1"/>
  <c r="P23" i="14"/>
  <c r="G23" i="15" s="1"/>
  <c r="P22" i="14"/>
  <c r="P21" i="14"/>
  <c r="G21" i="15" s="1"/>
  <c r="N21" i="14"/>
  <c r="N30" i="14" s="1"/>
  <c r="M21" i="14"/>
  <c r="M30" i="14" s="1"/>
  <c r="M50" i="14" s="1"/>
  <c r="L21" i="14"/>
  <c r="L30" i="14" s="1"/>
  <c r="K21" i="14"/>
  <c r="K30" i="14" s="1"/>
  <c r="J21" i="14"/>
  <c r="J30" i="14" s="1"/>
  <c r="I21" i="14"/>
  <c r="I30" i="14" s="1"/>
  <c r="I50" i="14" s="1"/>
  <c r="H21" i="14"/>
  <c r="H30" i="14" s="1"/>
  <c r="G21" i="14"/>
  <c r="G30" i="14" s="1"/>
  <c r="F21" i="14"/>
  <c r="F30" i="14" s="1"/>
  <c r="E21" i="14"/>
  <c r="E30" i="14" s="1"/>
  <c r="E50" i="14" s="1"/>
  <c r="D21" i="14"/>
  <c r="D30" i="14" s="1"/>
  <c r="O20" i="14"/>
  <c r="O31" i="14" s="1"/>
  <c r="O38" i="14" s="1"/>
  <c r="N20" i="14"/>
  <c r="M20" i="14"/>
  <c r="L20" i="14"/>
  <c r="K20" i="14"/>
  <c r="J20" i="14"/>
  <c r="I20" i="14"/>
  <c r="H20" i="14"/>
  <c r="G20" i="14"/>
  <c r="F20" i="14"/>
  <c r="E20" i="14"/>
  <c r="D20" i="14"/>
  <c r="C20" i="14"/>
  <c r="P19" i="14"/>
  <c r="G19" i="15" s="1"/>
  <c r="P18" i="14"/>
  <c r="G18" i="15" s="1"/>
  <c r="P17" i="14"/>
  <c r="P16" i="14"/>
  <c r="G16" i="15" s="1"/>
  <c r="P15" i="14"/>
  <c r="P14" i="14"/>
  <c r="G14" i="15" s="1"/>
  <c r="P13" i="14"/>
  <c r="G13" i="15" s="1"/>
  <c r="P12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P10" i="14"/>
  <c r="P9" i="14"/>
  <c r="G9" i="15" s="1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G7" i="15" s="1"/>
  <c r="P6" i="14"/>
  <c r="P8" i="14" s="1"/>
  <c r="G8" i="15" s="1"/>
  <c r="N5" i="14"/>
  <c r="M5" i="14"/>
  <c r="L5" i="14"/>
  <c r="K5" i="14"/>
  <c r="J5" i="14"/>
  <c r="I5" i="14"/>
  <c r="H5" i="14"/>
  <c r="G5" i="14"/>
  <c r="F5" i="14"/>
  <c r="E5" i="14"/>
  <c r="D5" i="14"/>
  <c r="C5" i="14"/>
  <c r="P4" i="14"/>
  <c r="P5" i="14" s="1"/>
  <c r="G5" i="15" s="1"/>
  <c r="P3" i="14"/>
  <c r="G3" i="15" s="1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P44" i="13"/>
  <c r="F44" i="15" s="1"/>
  <c r="P43" i="13"/>
  <c r="F43" i="15" s="1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P41" i="13"/>
  <c r="F41" i="15" s="1"/>
  <c r="P40" i="13"/>
  <c r="F40" i="15" s="1"/>
  <c r="P39" i="13"/>
  <c r="F39" i="15" s="1"/>
  <c r="O37" i="13"/>
  <c r="N37" i="13"/>
  <c r="N57" i="13" s="1"/>
  <c r="M37" i="13"/>
  <c r="M57" i="13" s="1"/>
  <c r="L37" i="13"/>
  <c r="K37" i="13"/>
  <c r="J37" i="13"/>
  <c r="J57" i="13" s="1"/>
  <c r="I37" i="13"/>
  <c r="I57" i="13" s="1"/>
  <c r="H37" i="13"/>
  <c r="G37" i="13"/>
  <c r="F37" i="13"/>
  <c r="F57" i="13" s="1"/>
  <c r="E37" i="13"/>
  <c r="E57" i="13" s="1"/>
  <c r="D37" i="13"/>
  <c r="C37" i="13"/>
  <c r="P36" i="13"/>
  <c r="P35" i="13"/>
  <c r="P34" i="13"/>
  <c r="P33" i="13"/>
  <c r="P32" i="13"/>
  <c r="O30" i="13"/>
  <c r="C30" i="13"/>
  <c r="C50" i="13" s="1"/>
  <c r="P29" i="13"/>
  <c r="F29" i="15" s="1"/>
  <c r="P28" i="13"/>
  <c r="F28" i="15" s="1"/>
  <c r="P27" i="13"/>
  <c r="P26" i="13"/>
  <c r="F26" i="15" s="1"/>
  <c r="P25" i="13"/>
  <c r="P24" i="13"/>
  <c r="F24" i="15" s="1"/>
  <c r="P23" i="13"/>
  <c r="F23" i="15" s="1"/>
  <c r="P22" i="13"/>
  <c r="F22" i="15" s="1"/>
  <c r="P21" i="13"/>
  <c r="N21" i="13"/>
  <c r="N30" i="13" s="1"/>
  <c r="M21" i="13"/>
  <c r="M30" i="13" s="1"/>
  <c r="M50" i="13" s="1"/>
  <c r="L21" i="13"/>
  <c r="L30" i="13" s="1"/>
  <c r="K21" i="13"/>
  <c r="K30" i="13" s="1"/>
  <c r="J21" i="13"/>
  <c r="J30" i="13" s="1"/>
  <c r="I21" i="13"/>
  <c r="I30" i="13" s="1"/>
  <c r="I50" i="13" s="1"/>
  <c r="H21" i="13"/>
  <c r="H30" i="13" s="1"/>
  <c r="G21" i="13"/>
  <c r="G30" i="13" s="1"/>
  <c r="F21" i="13"/>
  <c r="F30" i="13" s="1"/>
  <c r="E21" i="13"/>
  <c r="E30" i="13" s="1"/>
  <c r="E50" i="13" s="1"/>
  <c r="D21" i="13"/>
  <c r="D30" i="13" s="1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P19" i="13"/>
  <c r="F19" i="15" s="1"/>
  <c r="P18" i="13"/>
  <c r="P17" i="13"/>
  <c r="F17" i="15" s="1"/>
  <c r="P16" i="13"/>
  <c r="P15" i="13"/>
  <c r="F15" i="15" s="1"/>
  <c r="P14" i="13"/>
  <c r="F14" i="15" s="1"/>
  <c r="P13" i="13"/>
  <c r="F13" i="15" s="1"/>
  <c r="P12" i="13"/>
  <c r="F12" i="15" s="1"/>
  <c r="N11" i="13"/>
  <c r="M11" i="13"/>
  <c r="L11" i="13"/>
  <c r="K11" i="13"/>
  <c r="J11" i="13"/>
  <c r="I11" i="13"/>
  <c r="H11" i="13"/>
  <c r="G11" i="13"/>
  <c r="F11" i="13"/>
  <c r="E11" i="13"/>
  <c r="D11" i="13"/>
  <c r="C11" i="13"/>
  <c r="P10" i="13"/>
  <c r="F10" i="15" s="1"/>
  <c r="P9" i="13"/>
  <c r="P8" i="13"/>
  <c r="F8" i="15" s="1"/>
  <c r="N8" i="13"/>
  <c r="M8" i="13"/>
  <c r="L8" i="13"/>
  <c r="K8" i="13"/>
  <c r="J8" i="13"/>
  <c r="I8" i="13"/>
  <c r="H8" i="13"/>
  <c r="G8" i="13"/>
  <c r="F8" i="13"/>
  <c r="E8" i="13"/>
  <c r="D8" i="13"/>
  <c r="C8" i="13"/>
  <c r="P7" i="13"/>
  <c r="P6" i="13"/>
  <c r="F6" i="15" s="1"/>
  <c r="N5" i="13"/>
  <c r="M5" i="13"/>
  <c r="L5" i="13"/>
  <c r="K5" i="13"/>
  <c r="J5" i="13"/>
  <c r="I5" i="13"/>
  <c r="H5" i="13"/>
  <c r="G5" i="13"/>
  <c r="F5" i="13"/>
  <c r="E5" i="13"/>
  <c r="D5" i="13"/>
  <c r="C5" i="13"/>
  <c r="P4" i="13"/>
  <c r="F4" i="15" s="1"/>
  <c r="P3" i="13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E44" i="15" s="1"/>
  <c r="P43" i="12"/>
  <c r="E43" i="15" s="1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P41" i="12"/>
  <c r="P40" i="12"/>
  <c r="E40" i="15" s="1"/>
  <c r="P39" i="12"/>
  <c r="E39" i="15" s="1"/>
  <c r="O37" i="12"/>
  <c r="N37" i="12"/>
  <c r="M37" i="12"/>
  <c r="L37" i="12"/>
  <c r="K37" i="12"/>
  <c r="K57" i="12" s="1"/>
  <c r="J37" i="12"/>
  <c r="I37" i="12"/>
  <c r="H37" i="12"/>
  <c r="G37" i="12"/>
  <c r="G57" i="12" s="1"/>
  <c r="F37" i="12"/>
  <c r="E37" i="12"/>
  <c r="D37" i="12"/>
  <c r="C37" i="12"/>
  <c r="C57" i="12" s="1"/>
  <c r="P36" i="12"/>
  <c r="P35" i="12"/>
  <c r="P34" i="12"/>
  <c r="P33" i="12"/>
  <c r="P32" i="12"/>
  <c r="O30" i="12"/>
  <c r="I30" i="12"/>
  <c r="I50" i="12" s="1"/>
  <c r="C30" i="12"/>
  <c r="P29" i="12"/>
  <c r="P28" i="12"/>
  <c r="E28" i="15" s="1"/>
  <c r="P27" i="12"/>
  <c r="E27" i="15" s="1"/>
  <c r="P26" i="12"/>
  <c r="E26" i="15" s="1"/>
  <c r="P25" i="12"/>
  <c r="P24" i="12"/>
  <c r="E24" i="15" s="1"/>
  <c r="P23" i="12"/>
  <c r="E23" i="15" s="1"/>
  <c r="P22" i="12"/>
  <c r="E22" i="15" s="1"/>
  <c r="P21" i="12"/>
  <c r="N21" i="12"/>
  <c r="N30" i="12" s="1"/>
  <c r="M21" i="12"/>
  <c r="M30" i="12" s="1"/>
  <c r="M50" i="12" s="1"/>
  <c r="L21" i="12"/>
  <c r="L30" i="12" s="1"/>
  <c r="K21" i="12"/>
  <c r="K30" i="12" s="1"/>
  <c r="J21" i="12"/>
  <c r="J30" i="12" s="1"/>
  <c r="I21" i="12"/>
  <c r="H21" i="12"/>
  <c r="H30" i="12" s="1"/>
  <c r="G21" i="12"/>
  <c r="G30" i="12" s="1"/>
  <c r="F21" i="12"/>
  <c r="F30" i="12" s="1"/>
  <c r="E21" i="12"/>
  <c r="E30" i="12" s="1"/>
  <c r="E50" i="12" s="1"/>
  <c r="D21" i="12"/>
  <c r="D30" i="12" s="1"/>
  <c r="O20" i="12"/>
  <c r="O31" i="12" s="1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E19" i="15" s="1"/>
  <c r="P18" i="12"/>
  <c r="E18" i="15" s="1"/>
  <c r="P17" i="12"/>
  <c r="P16" i="12"/>
  <c r="E16" i="15" s="1"/>
  <c r="P15" i="12"/>
  <c r="E15" i="15" s="1"/>
  <c r="P14" i="12"/>
  <c r="E14" i="15" s="1"/>
  <c r="P13" i="12"/>
  <c r="P12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P10" i="12"/>
  <c r="P11" i="12" s="1"/>
  <c r="E11" i="15" s="1"/>
  <c r="P9" i="12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E7" i="15" s="1"/>
  <c r="P6" i="12"/>
  <c r="P8" i="12" s="1"/>
  <c r="E8" i="15" s="1"/>
  <c r="N5" i="12"/>
  <c r="M5" i="12"/>
  <c r="L5" i="12"/>
  <c r="K5" i="12"/>
  <c r="J5" i="12"/>
  <c r="I5" i="12"/>
  <c r="H5" i="12"/>
  <c r="G5" i="12"/>
  <c r="F5" i="12"/>
  <c r="E5" i="12"/>
  <c r="D5" i="12"/>
  <c r="C5" i="12"/>
  <c r="P4" i="12"/>
  <c r="P3" i="12"/>
  <c r="E3" i="15" s="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P45" i="11" s="1"/>
  <c r="D45" i="15" s="1"/>
  <c r="P44" i="11"/>
  <c r="D44" i="15" s="1"/>
  <c r="P43" i="11"/>
  <c r="D43" i="15" s="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P41" i="11"/>
  <c r="D41" i="15" s="1"/>
  <c r="P40" i="11"/>
  <c r="D40" i="15" s="1"/>
  <c r="P39" i="11"/>
  <c r="D39" i="15" s="1"/>
  <c r="O37" i="11"/>
  <c r="N37" i="11"/>
  <c r="N57" i="11" s="1"/>
  <c r="M37" i="11"/>
  <c r="L37" i="11"/>
  <c r="K37" i="11"/>
  <c r="J37" i="11"/>
  <c r="J57" i="11" s="1"/>
  <c r="I37" i="11"/>
  <c r="H37" i="11"/>
  <c r="G37" i="11"/>
  <c r="F37" i="11"/>
  <c r="F57" i="11" s="1"/>
  <c r="E37" i="11"/>
  <c r="D37" i="11"/>
  <c r="C37" i="11"/>
  <c r="P36" i="11"/>
  <c r="P35" i="11"/>
  <c r="P34" i="11"/>
  <c r="P33" i="11"/>
  <c r="P32" i="11"/>
  <c r="O30" i="11"/>
  <c r="C30" i="11"/>
  <c r="P29" i="11"/>
  <c r="D29" i="15" s="1"/>
  <c r="P28" i="11"/>
  <c r="D28" i="15" s="1"/>
  <c r="P27" i="11"/>
  <c r="D27" i="15" s="1"/>
  <c r="P26" i="11"/>
  <c r="D26" i="15" s="1"/>
  <c r="P25" i="11"/>
  <c r="D25" i="15" s="1"/>
  <c r="P24" i="11"/>
  <c r="D24" i="15" s="1"/>
  <c r="P23" i="11"/>
  <c r="D23" i="15" s="1"/>
  <c r="P22" i="11"/>
  <c r="D22" i="15" s="1"/>
  <c r="P21" i="11"/>
  <c r="D21" i="15" s="1"/>
  <c r="N21" i="11"/>
  <c r="N30" i="11" s="1"/>
  <c r="M21" i="11"/>
  <c r="M30" i="11" s="1"/>
  <c r="M50" i="11" s="1"/>
  <c r="L21" i="11"/>
  <c r="L30" i="11" s="1"/>
  <c r="K21" i="11"/>
  <c r="K30" i="11" s="1"/>
  <c r="J21" i="11"/>
  <c r="J30" i="11" s="1"/>
  <c r="I21" i="11"/>
  <c r="I30" i="11" s="1"/>
  <c r="I50" i="11" s="1"/>
  <c r="H21" i="11"/>
  <c r="H30" i="11" s="1"/>
  <c r="G21" i="11"/>
  <c r="G30" i="11" s="1"/>
  <c r="F21" i="11"/>
  <c r="F30" i="11" s="1"/>
  <c r="E21" i="11"/>
  <c r="E30" i="11" s="1"/>
  <c r="E50" i="11" s="1"/>
  <c r="D21" i="11"/>
  <c r="D30" i="11" s="1"/>
  <c r="O20" i="11"/>
  <c r="O31" i="11" s="1"/>
  <c r="O38" i="11" s="1"/>
  <c r="N20" i="11"/>
  <c r="M20" i="11"/>
  <c r="L20" i="11"/>
  <c r="K20" i="11"/>
  <c r="J20" i="11"/>
  <c r="I20" i="11"/>
  <c r="H20" i="11"/>
  <c r="G20" i="11"/>
  <c r="F20" i="11"/>
  <c r="E20" i="11"/>
  <c r="D20" i="11"/>
  <c r="C20" i="11"/>
  <c r="P19" i="11"/>
  <c r="D19" i="15" s="1"/>
  <c r="P18" i="11"/>
  <c r="D18" i="15" s="1"/>
  <c r="P17" i="11"/>
  <c r="D17" i="15" s="1"/>
  <c r="P16" i="11"/>
  <c r="D16" i="15" s="1"/>
  <c r="P15" i="11"/>
  <c r="D15" i="15" s="1"/>
  <c r="P14" i="11"/>
  <c r="D14" i="15" s="1"/>
  <c r="P13" i="11"/>
  <c r="D13" i="15" s="1"/>
  <c r="P12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P10" i="11"/>
  <c r="P9" i="11"/>
  <c r="D9" i="15" s="1"/>
  <c r="N8" i="11"/>
  <c r="M8" i="11"/>
  <c r="L8" i="11"/>
  <c r="K8" i="11"/>
  <c r="J8" i="11"/>
  <c r="I8" i="11"/>
  <c r="H8" i="11"/>
  <c r="G8" i="11"/>
  <c r="F8" i="11"/>
  <c r="E8" i="11"/>
  <c r="D8" i="11"/>
  <c r="C8" i="11"/>
  <c r="P7" i="11"/>
  <c r="D7" i="15" s="1"/>
  <c r="P6" i="11"/>
  <c r="D6" i="15" s="1"/>
  <c r="N5" i="11"/>
  <c r="M5" i="11"/>
  <c r="L5" i="11"/>
  <c r="K5" i="11"/>
  <c r="J5" i="11"/>
  <c r="I5" i="11"/>
  <c r="H5" i="11"/>
  <c r="G5" i="11"/>
  <c r="F5" i="11"/>
  <c r="E5" i="11"/>
  <c r="D5" i="11"/>
  <c r="C5" i="11"/>
  <c r="P4" i="11"/>
  <c r="P5" i="11" s="1"/>
  <c r="D5" i="15" s="1"/>
  <c r="P3" i="11"/>
  <c r="I55" i="14" l="1"/>
  <c r="I56" i="14"/>
  <c r="I52" i="14"/>
  <c r="I54" i="14"/>
  <c r="I53" i="14"/>
  <c r="P11" i="14"/>
  <c r="G11" i="15" s="1"/>
  <c r="F54" i="14"/>
  <c r="F53" i="14"/>
  <c r="F56" i="14"/>
  <c r="F52" i="14"/>
  <c r="F55" i="14"/>
  <c r="J54" i="14"/>
  <c r="J55" i="14"/>
  <c r="J53" i="14"/>
  <c r="J56" i="14"/>
  <c r="J52" i="14"/>
  <c r="N54" i="14"/>
  <c r="N53" i="14"/>
  <c r="N55" i="14"/>
  <c r="N56" i="14"/>
  <c r="N52" i="14"/>
  <c r="F50" i="14"/>
  <c r="J50" i="14"/>
  <c r="N50" i="14"/>
  <c r="C57" i="14"/>
  <c r="G57" i="14"/>
  <c r="K57" i="14"/>
  <c r="P42" i="14"/>
  <c r="G42" i="15" s="1"/>
  <c r="G33" i="15"/>
  <c r="G6" i="15"/>
  <c r="M55" i="14"/>
  <c r="M54" i="14"/>
  <c r="M56" i="14"/>
  <c r="M52" i="14"/>
  <c r="M53" i="14"/>
  <c r="P20" i="14"/>
  <c r="G20" i="15" s="1"/>
  <c r="G56" i="15" s="1"/>
  <c r="C53" i="14"/>
  <c r="C56" i="14"/>
  <c r="C52" i="14"/>
  <c r="C54" i="14"/>
  <c r="C55" i="14"/>
  <c r="G53" i="14"/>
  <c r="G56" i="14"/>
  <c r="G52" i="14"/>
  <c r="G55" i="14"/>
  <c r="G54" i="14"/>
  <c r="K53" i="14"/>
  <c r="K54" i="14"/>
  <c r="K56" i="14"/>
  <c r="K52" i="14"/>
  <c r="K55" i="14"/>
  <c r="O46" i="14"/>
  <c r="G50" i="14"/>
  <c r="K50" i="14"/>
  <c r="D57" i="14"/>
  <c r="H57" i="14"/>
  <c r="L57" i="14"/>
  <c r="G32" i="15"/>
  <c r="G10" i="15"/>
  <c r="E55" i="14"/>
  <c r="E54" i="14"/>
  <c r="E52" i="14"/>
  <c r="E53" i="14"/>
  <c r="E56" i="14"/>
  <c r="D56" i="14"/>
  <c r="D52" i="14"/>
  <c r="D55" i="14"/>
  <c r="D54" i="14"/>
  <c r="D53" i="14"/>
  <c r="H56" i="14"/>
  <c r="H52" i="14"/>
  <c r="H53" i="14"/>
  <c r="H55" i="14"/>
  <c r="H54" i="14"/>
  <c r="L56" i="14"/>
  <c r="L52" i="14"/>
  <c r="L53" i="14"/>
  <c r="L55" i="14"/>
  <c r="L54" i="14"/>
  <c r="D50" i="14"/>
  <c r="H50" i="14"/>
  <c r="L50" i="14"/>
  <c r="C50" i="14"/>
  <c r="E57" i="14"/>
  <c r="I57" i="14"/>
  <c r="M57" i="14"/>
  <c r="G34" i="15"/>
  <c r="G4" i="15"/>
  <c r="D56" i="13"/>
  <c r="D52" i="13"/>
  <c r="D55" i="13"/>
  <c r="D53" i="13"/>
  <c r="D54" i="13"/>
  <c r="D50" i="13"/>
  <c r="L50" i="13"/>
  <c r="E55" i="13"/>
  <c r="E52" i="13"/>
  <c r="E54" i="13"/>
  <c r="E56" i="13"/>
  <c r="E53" i="13"/>
  <c r="M55" i="13"/>
  <c r="M56" i="13"/>
  <c r="M54" i="13"/>
  <c r="M53" i="13"/>
  <c r="M52" i="13"/>
  <c r="F54" i="13"/>
  <c r="F53" i="13"/>
  <c r="F55" i="13"/>
  <c r="F56" i="13"/>
  <c r="F52" i="13"/>
  <c r="J54" i="13"/>
  <c r="J53" i="13"/>
  <c r="J56" i="13"/>
  <c r="J52" i="13"/>
  <c r="J55" i="13"/>
  <c r="N54" i="13"/>
  <c r="N55" i="13"/>
  <c r="N53" i="13"/>
  <c r="N56" i="13"/>
  <c r="N52" i="13"/>
  <c r="F50" i="13"/>
  <c r="J50" i="13"/>
  <c r="N50" i="13"/>
  <c r="C57" i="13"/>
  <c r="G57" i="13"/>
  <c r="K57" i="13"/>
  <c r="H56" i="13"/>
  <c r="H52" i="13"/>
  <c r="H53" i="13"/>
  <c r="H55" i="13"/>
  <c r="H54" i="13"/>
  <c r="L56" i="13"/>
  <c r="L52" i="13"/>
  <c r="L55" i="13"/>
  <c r="L54" i="13"/>
  <c r="L53" i="13"/>
  <c r="H50" i="13"/>
  <c r="P5" i="13"/>
  <c r="F5" i="15" s="1"/>
  <c r="I55" i="13"/>
  <c r="I52" i="13"/>
  <c r="I54" i="13"/>
  <c r="I53" i="13"/>
  <c r="I56" i="13"/>
  <c r="P52" i="13"/>
  <c r="F36" i="15"/>
  <c r="F32" i="15"/>
  <c r="P20" i="13"/>
  <c r="F20" i="15" s="1"/>
  <c r="F54" i="15" s="1"/>
  <c r="C53" i="13"/>
  <c r="C52" i="13"/>
  <c r="C56" i="13"/>
  <c r="C54" i="13"/>
  <c r="C55" i="13"/>
  <c r="G53" i="13"/>
  <c r="G54" i="13"/>
  <c r="G56" i="13"/>
  <c r="G52" i="13"/>
  <c r="G55" i="13"/>
  <c r="K53" i="13"/>
  <c r="K52" i="13"/>
  <c r="K56" i="13"/>
  <c r="K55" i="13"/>
  <c r="K54" i="13"/>
  <c r="O31" i="13"/>
  <c r="O38" i="13" s="1"/>
  <c r="O46" i="13" s="1"/>
  <c r="G50" i="13"/>
  <c r="K50" i="13"/>
  <c r="D57" i="13"/>
  <c r="H57" i="13"/>
  <c r="L57" i="13"/>
  <c r="F35" i="15"/>
  <c r="F33" i="15"/>
  <c r="F53" i="15" s="1"/>
  <c r="N54" i="12"/>
  <c r="N55" i="12"/>
  <c r="N53" i="12"/>
  <c r="N56" i="12"/>
  <c r="N52" i="12"/>
  <c r="F50" i="12"/>
  <c r="P20" i="12"/>
  <c r="E20" i="15" s="1"/>
  <c r="C53" i="12"/>
  <c r="C56" i="12"/>
  <c r="C52" i="12"/>
  <c r="C54" i="12"/>
  <c r="C55" i="12"/>
  <c r="G53" i="12"/>
  <c r="G54" i="12"/>
  <c r="G56" i="12"/>
  <c r="G52" i="12"/>
  <c r="G55" i="12"/>
  <c r="K53" i="12"/>
  <c r="K56" i="12"/>
  <c r="K52" i="12"/>
  <c r="K55" i="12"/>
  <c r="K54" i="12"/>
  <c r="O38" i="12"/>
  <c r="O46" i="12" s="1"/>
  <c r="G50" i="12"/>
  <c r="K50" i="12"/>
  <c r="P37" i="12"/>
  <c r="D57" i="12"/>
  <c r="H57" i="12"/>
  <c r="L57" i="12"/>
  <c r="E34" i="15"/>
  <c r="E54" i="15" s="1"/>
  <c r="E10" i="15"/>
  <c r="E6" i="15"/>
  <c r="F54" i="12"/>
  <c r="F53" i="12"/>
  <c r="F55" i="12"/>
  <c r="F56" i="12"/>
  <c r="F52" i="12"/>
  <c r="N50" i="12"/>
  <c r="P42" i="12"/>
  <c r="E42" i="15" s="1"/>
  <c r="D56" i="12"/>
  <c r="D52" i="12"/>
  <c r="D55" i="12"/>
  <c r="D54" i="12"/>
  <c r="D53" i="12"/>
  <c r="H56" i="12"/>
  <c r="H52" i="12"/>
  <c r="H53" i="12"/>
  <c r="H55" i="12"/>
  <c r="H54" i="12"/>
  <c r="L56" i="12"/>
  <c r="L52" i="12"/>
  <c r="L55" i="12"/>
  <c r="L54" i="12"/>
  <c r="L53" i="12"/>
  <c r="D50" i="12"/>
  <c r="H50" i="12"/>
  <c r="L50" i="12"/>
  <c r="C50" i="12"/>
  <c r="E57" i="12"/>
  <c r="I57" i="12"/>
  <c r="M57" i="12"/>
  <c r="E35" i="15"/>
  <c r="J54" i="12"/>
  <c r="J53" i="12"/>
  <c r="J56" i="12"/>
  <c r="J52" i="12"/>
  <c r="J55" i="12"/>
  <c r="J50" i="12"/>
  <c r="E33" i="15"/>
  <c r="E53" i="15" s="1"/>
  <c r="P5" i="12"/>
  <c r="E5" i="15" s="1"/>
  <c r="E55" i="12"/>
  <c r="E54" i="12"/>
  <c r="E56" i="12"/>
  <c r="E53" i="12"/>
  <c r="E52" i="12"/>
  <c r="I55" i="12"/>
  <c r="I52" i="12"/>
  <c r="I54" i="12"/>
  <c r="I53" i="12"/>
  <c r="I56" i="12"/>
  <c r="M55" i="12"/>
  <c r="M56" i="12"/>
  <c r="M54" i="12"/>
  <c r="M52" i="12"/>
  <c r="M53" i="12"/>
  <c r="F57" i="12"/>
  <c r="J57" i="12"/>
  <c r="N57" i="12"/>
  <c r="P45" i="12"/>
  <c r="E45" i="15" s="1"/>
  <c r="E36" i="15"/>
  <c r="E32" i="15"/>
  <c r="E52" i="15" s="1"/>
  <c r="E12" i="15"/>
  <c r="E4" i="15"/>
  <c r="E55" i="11"/>
  <c r="E56" i="11"/>
  <c r="E52" i="11"/>
  <c r="E54" i="11"/>
  <c r="E53" i="11"/>
  <c r="P11" i="11"/>
  <c r="D11" i="15" s="1"/>
  <c r="F54" i="11"/>
  <c r="F55" i="11"/>
  <c r="F53" i="11"/>
  <c r="F56" i="11"/>
  <c r="F52" i="11"/>
  <c r="J54" i="11"/>
  <c r="J53" i="11"/>
  <c r="J55" i="11"/>
  <c r="J56" i="11"/>
  <c r="J52" i="11"/>
  <c r="N54" i="11"/>
  <c r="N53" i="11"/>
  <c r="N56" i="11"/>
  <c r="N52" i="11"/>
  <c r="N55" i="11"/>
  <c r="F50" i="11"/>
  <c r="J50" i="11"/>
  <c r="N50" i="11"/>
  <c r="C57" i="11"/>
  <c r="G57" i="11"/>
  <c r="K57" i="11"/>
  <c r="P42" i="11"/>
  <c r="D42" i="15" s="1"/>
  <c r="I55" i="11"/>
  <c r="I54" i="11"/>
  <c r="I56" i="11"/>
  <c r="I53" i="11"/>
  <c r="I52" i="11"/>
  <c r="P20" i="11"/>
  <c r="D20" i="15" s="1"/>
  <c r="C53" i="11"/>
  <c r="C56" i="11"/>
  <c r="C52" i="11"/>
  <c r="C55" i="11"/>
  <c r="C54" i="11"/>
  <c r="G53" i="11"/>
  <c r="G54" i="11"/>
  <c r="G56" i="11"/>
  <c r="G52" i="11"/>
  <c r="G55" i="11"/>
  <c r="K53" i="11"/>
  <c r="K56" i="11"/>
  <c r="K52" i="11"/>
  <c r="K54" i="11"/>
  <c r="K55" i="11"/>
  <c r="O46" i="11"/>
  <c r="G50" i="11"/>
  <c r="K50" i="11"/>
  <c r="D57" i="11"/>
  <c r="H57" i="11"/>
  <c r="L57" i="11"/>
  <c r="M55" i="11"/>
  <c r="M54" i="11"/>
  <c r="M52" i="11"/>
  <c r="M53" i="11"/>
  <c r="M56" i="11"/>
  <c r="P52" i="11"/>
  <c r="P8" i="11"/>
  <c r="D8" i="15" s="1"/>
  <c r="D56" i="11"/>
  <c r="D52" i="11"/>
  <c r="D53" i="11"/>
  <c r="D55" i="11"/>
  <c r="D54" i="11"/>
  <c r="H56" i="11"/>
  <c r="H52" i="11"/>
  <c r="H53" i="11"/>
  <c r="H55" i="11"/>
  <c r="H54" i="11"/>
  <c r="L56" i="11"/>
  <c r="L52" i="11"/>
  <c r="L55" i="11"/>
  <c r="L53" i="11"/>
  <c r="L54" i="11"/>
  <c r="D50" i="11"/>
  <c r="H50" i="11"/>
  <c r="L50" i="11"/>
  <c r="C50" i="11"/>
  <c r="E57" i="11"/>
  <c r="I57" i="11"/>
  <c r="M57" i="11"/>
  <c r="D36" i="15"/>
  <c r="D35" i="15"/>
  <c r="D34" i="15"/>
  <c r="D33" i="15"/>
  <c r="D53" i="15" s="1"/>
  <c r="D32" i="15"/>
  <c r="D12" i="15"/>
  <c r="D10" i="15"/>
  <c r="D4" i="15"/>
  <c r="P30" i="14"/>
  <c r="K31" i="14"/>
  <c r="K51" i="14" s="1"/>
  <c r="P37" i="14"/>
  <c r="D31" i="14"/>
  <c r="D51" i="14" s="1"/>
  <c r="H31" i="14"/>
  <c r="H51" i="14" s="1"/>
  <c r="L31" i="14"/>
  <c r="L51" i="14" s="1"/>
  <c r="C31" i="14"/>
  <c r="C51" i="14" s="1"/>
  <c r="E31" i="14"/>
  <c r="E51" i="14" s="1"/>
  <c r="I31" i="14"/>
  <c r="I51" i="14" s="1"/>
  <c r="M31" i="14"/>
  <c r="M51" i="14" s="1"/>
  <c r="G31" i="14"/>
  <c r="G51" i="14" s="1"/>
  <c r="F31" i="14"/>
  <c r="F51" i="14" s="1"/>
  <c r="J31" i="14"/>
  <c r="J51" i="14" s="1"/>
  <c r="N31" i="14"/>
  <c r="N51" i="14" s="1"/>
  <c r="G31" i="13"/>
  <c r="G51" i="13" s="1"/>
  <c r="P37" i="13"/>
  <c r="H31" i="13"/>
  <c r="H51" i="13" s="1"/>
  <c r="E31" i="13"/>
  <c r="E51" i="13" s="1"/>
  <c r="M31" i="13"/>
  <c r="M51" i="13" s="1"/>
  <c r="P30" i="13"/>
  <c r="C31" i="13"/>
  <c r="C51" i="13" s="1"/>
  <c r="P45" i="13"/>
  <c r="F45" i="15" s="1"/>
  <c r="I31" i="13"/>
  <c r="I51" i="13" s="1"/>
  <c r="K31" i="13"/>
  <c r="K51" i="13" s="1"/>
  <c r="P11" i="13"/>
  <c r="F11" i="15" s="1"/>
  <c r="D31" i="13"/>
  <c r="D51" i="13" s="1"/>
  <c r="L31" i="13"/>
  <c r="L51" i="13" s="1"/>
  <c r="P42" i="13"/>
  <c r="F42" i="15" s="1"/>
  <c r="F31" i="13"/>
  <c r="F51" i="13" s="1"/>
  <c r="J31" i="13"/>
  <c r="J51" i="13" s="1"/>
  <c r="N31" i="13"/>
  <c r="N51" i="13" s="1"/>
  <c r="C31" i="12"/>
  <c r="C51" i="12" s="1"/>
  <c r="G31" i="12"/>
  <c r="G51" i="12" s="1"/>
  <c r="K31" i="12"/>
  <c r="K51" i="12" s="1"/>
  <c r="P30" i="12"/>
  <c r="D31" i="12"/>
  <c r="D51" i="12" s="1"/>
  <c r="H31" i="12"/>
  <c r="H51" i="12" s="1"/>
  <c r="L31" i="12"/>
  <c r="L51" i="12" s="1"/>
  <c r="E31" i="12"/>
  <c r="E51" i="12" s="1"/>
  <c r="I31" i="12"/>
  <c r="I51" i="12" s="1"/>
  <c r="M31" i="12"/>
  <c r="M51" i="12" s="1"/>
  <c r="F31" i="12"/>
  <c r="F51" i="12" s="1"/>
  <c r="J31" i="12"/>
  <c r="J51" i="12" s="1"/>
  <c r="N31" i="12"/>
  <c r="N51" i="12" s="1"/>
  <c r="P30" i="11"/>
  <c r="C31" i="11"/>
  <c r="C51" i="11" s="1"/>
  <c r="K31" i="11"/>
  <c r="K51" i="11" s="1"/>
  <c r="D31" i="11"/>
  <c r="D51" i="11" s="1"/>
  <c r="H31" i="11"/>
  <c r="H51" i="11" s="1"/>
  <c r="L31" i="11"/>
  <c r="L51" i="11" s="1"/>
  <c r="G31" i="11"/>
  <c r="G51" i="11" s="1"/>
  <c r="P37" i="11"/>
  <c r="E31" i="11"/>
  <c r="E51" i="11" s="1"/>
  <c r="I31" i="11"/>
  <c r="I51" i="11" s="1"/>
  <c r="M31" i="11"/>
  <c r="M51" i="11" s="1"/>
  <c r="F31" i="11"/>
  <c r="F51" i="11" s="1"/>
  <c r="J31" i="11"/>
  <c r="J51" i="11" s="1"/>
  <c r="N31" i="11"/>
  <c r="N51" i="11" s="1"/>
  <c r="P28" i="7"/>
  <c r="C28" i="15" s="1"/>
  <c r="P27" i="7"/>
  <c r="C27" i="15" s="1"/>
  <c r="P26" i="7"/>
  <c r="C26" i="15" s="1"/>
  <c r="P25" i="7"/>
  <c r="C25" i="15" s="1"/>
  <c r="P24" i="7"/>
  <c r="C24" i="15" s="1"/>
  <c r="P23" i="7"/>
  <c r="C23" i="15" s="1"/>
  <c r="P22" i="7"/>
  <c r="C22" i="15" s="1"/>
  <c r="G53" i="15" l="1"/>
  <c r="P57" i="14"/>
  <c r="G37" i="15"/>
  <c r="G57" i="15" s="1"/>
  <c r="G52" i="15"/>
  <c r="P54" i="14"/>
  <c r="P52" i="14"/>
  <c r="P53" i="14"/>
  <c r="G54" i="15"/>
  <c r="P55" i="14"/>
  <c r="P56" i="14"/>
  <c r="G55" i="15"/>
  <c r="P50" i="14"/>
  <c r="G30" i="15"/>
  <c r="G50" i="15" s="1"/>
  <c r="P50" i="13"/>
  <c r="F30" i="15"/>
  <c r="F50" i="15" s="1"/>
  <c r="P57" i="13"/>
  <c r="F37" i="15"/>
  <c r="F57" i="15" s="1"/>
  <c r="F55" i="15"/>
  <c r="P54" i="13"/>
  <c r="F52" i="15"/>
  <c r="P53" i="13"/>
  <c r="P56" i="13"/>
  <c r="F56" i="15"/>
  <c r="P55" i="13"/>
  <c r="P50" i="12"/>
  <c r="E30" i="15"/>
  <c r="E50" i="15" s="1"/>
  <c r="E56" i="15"/>
  <c r="P54" i="12"/>
  <c r="P53" i="12"/>
  <c r="P57" i="12"/>
  <c r="E37" i="15"/>
  <c r="E57" i="15" s="1"/>
  <c r="P56" i="12"/>
  <c r="P52" i="12"/>
  <c r="E55" i="15"/>
  <c r="P55" i="12"/>
  <c r="D54" i="15"/>
  <c r="P54" i="11"/>
  <c r="D55" i="15"/>
  <c r="P53" i="11"/>
  <c r="P56" i="11"/>
  <c r="P57" i="11"/>
  <c r="D37" i="15"/>
  <c r="D57" i="15" s="1"/>
  <c r="P50" i="11"/>
  <c r="D30" i="15"/>
  <c r="D50" i="15" s="1"/>
  <c r="D52" i="15"/>
  <c r="D56" i="15"/>
  <c r="P55" i="11"/>
  <c r="G38" i="14"/>
  <c r="M38" i="14"/>
  <c r="J38" i="14"/>
  <c r="I38" i="14"/>
  <c r="C38" i="14"/>
  <c r="P31" i="14"/>
  <c r="L38" i="14"/>
  <c r="N38" i="14"/>
  <c r="F38" i="14"/>
  <c r="E38" i="14"/>
  <c r="H38" i="14"/>
  <c r="K38" i="14"/>
  <c r="D38" i="14"/>
  <c r="C38" i="13"/>
  <c r="P31" i="13"/>
  <c r="N38" i="13"/>
  <c r="L38" i="13"/>
  <c r="I38" i="13"/>
  <c r="J38" i="13"/>
  <c r="D38" i="13"/>
  <c r="E38" i="13"/>
  <c r="G38" i="13"/>
  <c r="F38" i="13"/>
  <c r="K38" i="13"/>
  <c r="M38" i="13"/>
  <c r="H38" i="13"/>
  <c r="F38" i="12"/>
  <c r="E38" i="12"/>
  <c r="L38" i="12"/>
  <c r="K38" i="12"/>
  <c r="N38" i="12"/>
  <c r="M38" i="12"/>
  <c r="H38" i="12"/>
  <c r="C38" i="12"/>
  <c r="P31" i="12"/>
  <c r="J38" i="12"/>
  <c r="I38" i="12"/>
  <c r="D38" i="12"/>
  <c r="G38" i="12"/>
  <c r="N38" i="11"/>
  <c r="M38" i="11"/>
  <c r="J38" i="11"/>
  <c r="G38" i="11"/>
  <c r="L38" i="11"/>
  <c r="F38" i="11"/>
  <c r="E38" i="11"/>
  <c r="H38" i="11"/>
  <c r="C38" i="11"/>
  <c r="P31" i="11"/>
  <c r="I38" i="11"/>
  <c r="K38" i="11"/>
  <c r="D38" i="11"/>
  <c r="P21" i="7"/>
  <c r="C21" i="15" s="1"/>
  <c r="F58" i="14" l="1"/>
  <c r="F59" i="14"/>
  <c r="I59" i="14"/>
  <c r="I58" i="14"/>
  <c r="G58" i="14"/>
  <c r="G59" i="14"/>
  <c r="K58" i="14"/>
  <c r="K59" i="14"/>
  <c r="L59" i="14"/>
  <c r="L58" i="14"/>
  <c r="J58" i="14"/>
  <c r="J59" i="14"/>
  <c r="D59" i="14"/>
  <c r="D58" i="14"/>
  <c r="C59" i="14"/>
  <c r="C58" i="14"/>
  <c r="N58" i="14"/>
  <c r="N59" i="14"/>
  <c r="H59" i="14"/>
  <c r="H58" i="14"/>
  <c r="E59" i="14"/>
  <c r="E58" i="14"/>
  <c r="P51" i="14"/>
  <c r="G31" i="15"/>
  <c r="G51" i="15" s="1"/>
  <c r="M59" i="14"/>
  <c r="M58" i="14"/>
  <c r="G58" i="13"/>
  <c r="G59" i="13"/>
  <c r="E59" i="13"/>
  <c r="E58" i="13"/>
  <c r="K59" i="13"/>
  <c r="K58" i="13"/>
  <c r="H59" i="13"/>
  <c r="H58" i="13"/>
  <c r="I59" i="13"/>
  <c r="I58" i="13"/>
  <c r="C58" i="13"/>
  <c r="C59" i="13"/>
  <c r="M59" i="13"/>
  <c r="M58" i="13"/>
  <c r="L59" i="13"/>
  <c r="L58" i="13"/>
  <c r="D59" i="13"/>
  <c r="D58" i="13"/>
  <c r="N58" i="13"/>
  <c r="N59" i="13"/>
  <c r="F58" i="13"/>
  <c r="F59" i="13"/>
  <c r="J58" i="13"/>
  <c r="J59" i="13"/>
  <c r="P51" i="13"/>
  <c r="F31" i="15"/>
  <c r="F51" i="15" s="1"/>
  <c r="H59" i="12"/>
  <c r="H58" i="12"/>
  <c r="J58" i="12"/>
  <c r="J59" i="12"/>
  <c r="M59" i="12"/>
  <c r="M58" i="12"/>
  <c r="E59" i="12"/>
  <c r="E58" i="12"/>
  <c r="I59" i="12"/>
  <c r="I58" i="12"/>
  <c r="G59" i="12"/>
  <c r="G58" i="12"/>
  <c r="F58" i="12"/>
  <c r="F59" i="12"/>
  <c r="L59" i="12"/>
  <c r="L58" i="12"/>
  <c r="P51" i="12"/>
  <c r="E31" i="15"/>
  <c r="E51" i="15" s="1"/>
  <c r="N58" i="12"/>
  <c r="N59" i="12"/>
  <c r="D59" i="12"/>
  <c r="D58" i="12"/>
  <c r="C58" i="12"/>
  <c r="C59" i="12"/>
  <c r="K58" i="12"/>
  <c r="K59" i="12"/>
  <c r="C58" i="11"/>
  <c r="C59" i="11"/>
  <c r="K59" i="11"/>
  <c r="K58" i="11"/>
  <c r="G58" i="11"/>
  <c r="G59" i="11"/>
  <c r="D59" i="11"/>
  <c r="D58" i="11"/>
  <c r="N58" i="11"/>
  <c r="N59" i="11"/>
  <c r="E59" i="11"/>
  <c r="E58" i="11"/>
  <c r="J58" i="11"/>
  <c r="J59" i="11"/>
  <c r="L59" i="11"/>
  <c r="L58" i="11"/>
  <c r="H59" i="11"/>
  <c r="H58" i="11"/>
  <c r="I59" i="11"/>
  <c r="I58" i="11"/>
  <c r="P51" i="11"/>
  <c r="D31" i="15"/>
  <c r="D51" i="15" s="1"/>
  <c r="F58" i="11"/>
  <c r="F59" i="11"/>
  <c r="M59" i="11"/>
  <c r="M58" i="11"/>
  <c r="I46" i="14"/>
  <c r="I60" i="14" s="1"/>
  <c r="K46" i="14"/>
  <c r="K60" i="14" s="1"/>
  <c r="E46" i="14"/>
  <c r="E60" i="14" s="1"/>
  <c r="N46" i="14"/>
  <c r="N60" i="14" s="1"/>
  <c r="P38" i="14"/>
  <c r="C46" i="14"/>
  <c r="C60" i="14" s="1"/>
  <c r="G46" i="14"/>
  <c r="G60" i="14" s="1"/>
  <c r="F46" i="14"/>
  <c r="F60" i="14" s="1"/>
  <c r="M46" i="14"/>
  <c r="M60" i="14" s="1"/>
  <c r="D46" i="14"/>
  <c r="D60" i="14" s="1"/>
  <c r="H46" i="14"/>
  <c r="H60" i="14" s="1"/>
  <c r="L46" i="14"/>
  <c r="L60" i="14" s="1"/>
  <c r="J46" i="14"/>
  <c r="J60" i="14" s="1"/>
  <c r="D46" i="13"/>
  <c r="D60" i="13" s="1"/>
  <c r="M46" i="13"/>
  <c r="M60" i="13" s="1"/>
  <c r="F46" i="13"/>
  <c r="F60" i="13" s="1"/>
  <c r="E46" i="13"/>
  <c r="E60" i="13" s="1"/>
  <c r="J46" i="13"/>
  <c r="J60" i="13" s="1"/>
  <c r="H46" i="13"/>
  <c r="H60" i="13" s="1"/>
  <c r="L46" i="13"/>
  <c r="L60" i="13" s="1"/>
  <c r="P38" i="13"/>
  <c r="C46" i="13"/>
  <c r="C60" i="13" s="1"/>
  <c r="K46" i="13"/>
  <c r="K60" i="13" s="1"/>
  <c r="G46" i="13"/>
  <c r="G60" i="13" s="1"/>
  <c r="I46" i="13"/>
  <c r="I60" i="13" s="1"/>
  <c r="N46" i="13"/>
  <c r="N60" i="13" s="1"/>
  <c r="P38" i="12"/>
  <c r="C46" i="12"/>
  <c r="C60" i="12" s="1"/>
  <c r="M46" i="12"/>
  <c r="M60" i="12" s="1"/>
  <c r="K46" i="12"/>
  <c r="K60" i="12" s="1"/>
  <c r="E46" i="12"/>
  <c r="E60" i="12" s="1"/>
  <c r="D46" i="12"/>
  <c r="D60" i="12" s="1"/>
  <c r="J46" i="12"/>
  <c r="J60" i="12" s="1"/>
  <c r="H46" i="12"/>
  <c r="H60" i="12" s="1"/>
  <c r="N46" i="12"/>
  <c r="N60" i="12" s="1"/>
  <c r="L46" i="12"/>
  <c r="L60" i="12" s="1"/>
  <c r="F46" i="12"/>
  <c r="F60" i="12" s="1"/>
  <c r="G46" i="12"/>
  <c r="G60" i="12" s="1"/>
  <c r="I46" i="12"/>
  <c r="I60" i="12" s="1"/>
  <c r="F46" i="11"/>
  <c r="F60" i="11" s="1"/>
  <c r="M46" i="11"/>
  <c r="M60" i="11" s="1"/>
  <c r="K46" i="11"/>
  <c r="K60" i="11" s="1"/>
  <c r="P38" i="11"/>
  <c r="C46" i="11"/>
  <c r="C60" i="11" s="1"/>
  <c r="E46" i="11"/>
  <c r="E60" i="11" s="1"/>
  <c r="L46" i="11"/>
  <c r="L60" i="11" s="1"/>
  <c r="J46" i="11"/>
  <c r="J60" i="11" s="1"/>
  <c r="N46" i="11"/>
  <c r="N60" i="11" s="1"/>
  <c r="H46" i="11"/>
  <c r="H60" i="11" s="1"/>
  <c r="G46" i="11"/>
  <c r="G60" i="11" s="1"/>
  <c r="D46" i="11"/>
  <c r="D60" i="11" s="1"/>
  <c r="I46" i="11"/>
  <c r="I60" i="11" s="1"/>
  <c r="N21" i="7"/>
  <c r="M21" i="7"/>
  <c r="L21" i="7"/>
  <c r="K21" i="7"/>
  <c r="J21" i="7"/>
  <c r="I21" i="7"/>
  <c r="H21" i="7"/>
  <c r="G21" i="7"/>
  <c r="F21" i="7"/>
  <c r="E21" i="7"/>
  <c r="D21" i="7"/>
  <c r="P59" i="14" l="1"/>
  <c r="P58" i="14"/>
  <c r="G38" i="15"/>
  <c r="P58" i="13"/>
  <c r="P59" i="13"/>
  <c r="F38" i="15"/>
  <c r="P58" i="12"/>
  <c r="P59" i="12"/>
  <c r="E38" i="15"/>
  <c r="P58" i="11"/>
  <c r="P59" i="11"/>
  <c r="D38" i="15"/>
  <c r="J47" i="14"/>
  <c r="J48" i="14" s="1"/>
  <c r="J61" i="14" s="1"/>
  <c r="D47" i="14"/>
  <c r="D48" i="14"/>
  <c r="D61" i="14" s="1"/>
  <c r="K47" i="14"/>
  <c r="K48" i="14" s="1"/>
  <c r="K61" i="14" s="1"/>
  <c r="H47" i="14"/>
  <c r="H48" i="14" s="1"/>
  <c r="H61" i="14" s="1"/>
  <c r="G47" i="14"/>
  <c r="G48" i="14" s="1"/>
  <c r="G61" i="14" s="1"/>
  <c r="C47" i="14"/>
  <c r="C48" i="14" s="1"/>
  <c r="C61" i="14" s="1"/>
  <c r="N47" i="14"/>
  <c r="N48" i="14" s="1"/>
  <c r="N61" i="14" s="1"/>
  <c r="I47" i="14"/>
  <c r="I48" i="14" s="1"/>
  <c r="I61" i="14" s="1"/>
  <c r="L47" i="14"/>
  <c r="L48" i="14" s="1"/>
  <c r="L61" i="14" s="1"/>
  <c r="M47" i="14"/>
  <c r="M48" i="14" s="1"/>
  <c r="M61" i="14" s="1"/>
  <c r="F47" i="14"/>
  <c r="F48" i="14" s="1"/>
  <c r="F61" i="14" s="1"/>
  <c r="P46" i="14"/>
  <c r="E48" i="14"/>
  <c r="E61" i="14" s="1"/>
  <c r="E47" i="14"/>
  <c r="N47" i="13"/>
  <c r="N48" i="13" s="1"/>
  <c r="N61" i="13" s="1"/>
  <c r="C47" i="13"/>
  <c r="C48" i="13" s="1"/>
  <c r="C61" i="13" s="1"/>
  <c r="E47" i="13"/>
  <c r="E48" i="13"/>
  <c r="E61" i="13" s="1"/>
  <c r="D47" i="13"/>
  <c r="D48" i="13"/>
  <c r="D61" i="13" s="1"/>
  <c r="F47" i="13"/>
  <c r="F48" i="13" s="1"/>
  <c r="F61" i="13" s="1"/>
  <c r="G47" i="13"/>
  <c r="G48" i="13" s="1"/>
  <c r="G61" i="13" s="1"/>
  <c r="K47" i="13"/>
  <c r="K48" i="13" s="1"/>
  <c r="K61" i="13" s="1"/>
  <c r="P46" i="13"/>
  <c r="J47" i="13"/>
  <c r="J48" i="13" s="1"/>
  <c r="J61" i="13" s="1"/>
  <c r="I47" i="13"/>
  <c r="I48" i="13"/>
  <c r="I61" i="13" s="1"/>
  <c r="L47" i="13"/>
  <c r="L48" i="13" s="1"/>
  <c r="L61" i="13" s="1"/>
  <c r="H47" i="13"/>
  <c r="H48" i="13"/>
  <c r="H61" i="13" s="1"/>
  <c r="M47" i="13"/>
  <c r="M48" i="13" s="1"/>
  <c r="M61" i="13" s="1"/>
  <c r="L47" i="12"/>
  <c r="L48" i="12"/>
  <c r="L61" i="12" s="1"/>
  <c r="N47" i="12"/>
  <c r="N48" i="12" s="1"/>
  <c r="N61" i="12" s="1"/>
  <c r="D47" i="12"/>
  <c r="D48" i="12" s="1"/>
  <c r="D61" i="12" s="1"/>
  <c r="C47" i="12"/>
  <c r="C48" i="12" s="1"/>
  <c r="C61" i="12" s="1"/>
  <c r="M47" i="12"/>
  <c r="M48" i="12" s="1"/>
  <c r="M61" i="12" s="1"/>
  <c r="F47" i="12"/>
  <c r="F48" i="12" s="1"/>
  <c r="F61" i="12" s="1"/>
  <c r="H47" i="12"/>
  <c r="H48" i="12" s="1"/>
  <c r="H61" i="12" s="1"/>
  <c r="J47" i="12"/>
  <c r="J48" i="12" s="1"/>
  <c r="J61" i="12" s="1"/>
  <c r="I47" i="12"/>
  <c r="I48" i="12"/>
  <c r="I61" i="12" s="1"/>
  <c r="G48" i="12"/>
  <c r="G61" i="12" s="1"/>
  <c r="G47" i="12"/>
  <c r="E47" i="12"/>
  <c r="E48" i="12"/>
  <c r="E61" i="12" s="1"/>
  <c r="K47" i="12"/>
  <c r="K48" i="12" s="1"/>
  <c r="K61" i="12" s="1"/>
  <c r="P46" i="12"/>
  <c r="N47" i="11"/>
  <c r="N48" i="11" s="1"/>
  <c r="N61" i="11" s="1"/>
  <c r="E47" i="11"/>
  <c r="E48" i="11" s="1"/>
  <c r="E61" i="11" s="1"/>
  <c r="K47" i="11"/>
  <c r="K48" i="11" s="1"/>
  <c r="K61" i="11" s="1"/>
  <c r="D47" i="11"/>
  <c r="D48" i="11"/>
  <c r="D61" i="11" s="1"/>
  <c r="P46" i="11"/>
  <c r="M47" i="11"/>
  <c r="M48" i="11" s="1"/>
  <c r="M61" i="11" s="1"/>
  <c r="F48" i="11"/>
  <c r="F61" i="11" s="1"/>
  <c r="F47" i="11"/>
  <c r="H47" i="11"/>
  <c r="H48" i="11"/>
  <c r="H61" i="11" s="1"/>
  <c r="L47" i="11"/>
  <c r="L48" i="11" s="1"/>
  <c r="L61" i="11" s="1"/>
  <c r="I47" i="11"/>
  <c r="I48" i="11" s="1"/>
  <c r="I61" i="11" s="1"/>
  <c r="G47" i="11"/>
  <c r="G48" i="11" s="1"/>
  <c r="G61" i="11" s="1"/>
  <c r="J47" i="11"/>
  <c r="J48" i="11" s="1"/>
  <c r="J61" i="11" s="1"/>
  <c r="C47" i="11"/>
  <c r="C48" i="11" s="1"/>
  <c r="C61" i="11" s="1"/>
  <c r="P29" i="7"/>
  <c r="C29" i="15" s="1"/>
  <c r="P60" i="14" l="1"/>
  <c r="G46" i="15"/>
  <c r="G60" i="15" s="1"/>
  <c r="G59" i="15"/>
  <c r="G58" i="15"/>
  <c r="F58" i="15"/>
  <c r="F59" i="15"/>
  <c r="P60" i="13"/>
  <c r="F46" i="15"/>
  <c r="F60" i="15" s="1"/>
  <c r="E59" i="15"/>
  <c r="E58" i="15"/>
  <c r="P60" i="12"/>
  <c r="E46" i="15"/>
  <c r="E60" i="15" s="1"/>
  <c r="D59" i="15"/>
  <c r="D58" i="15"/>
  <c r="P60" i="11"/>
  <c r="D46" i="15"/>
  <c r="D60" i="15" s="1"/>
  <c r="C49" i="14"/>
  <c r="D49" i="14" s="1"/>
  <c r="E49" i="14" s="1"/>
  <c r="F49" i="14" s="1"/>
  <c r="G49" i="14" s="1"/>
  <c r="H49" i="14" s="1"/>
  <c r="I49" i="14" s="1"/>
  <c r="J49" i="14" s="1"/>
  <c r="K49" i="14" s="1"/>
  <c r="L49" i="14" s="1"/>
  <c r="M49" i="14" s="1"/>
  <c r="N49" i="14" s="1"/>
  <c r="P47" i="14"/>
  <c r="C49" i="13"/>
  <c r="D49" i="13" s="1"/>
  <c r="E49" i="13" s="1"/>
  <c r="F49" i="13" s="1"/>
  <c r="G49" i="13" s="1"/>
  <c r="H49" i="13" s="1"/>
  <c r="I49" i="13" s="1"/>
  <c r="J49" i="13" s="1"/>
  <c r="K49" i="13" s="1"/>
  <c r="L49" i="13" s="1"/>
  <c r="M49" i="13" s="1"/>
  <c r="N49" i="13" s="1"/>
  <c r="P47" i="13"/>
  <c r="C49" i="12"/>
  <c r="D49" i="12" s="1"/>
  <c r="E49" i="12" s="1"/>
  <c r="F49" i="12" s="1"/>
  <c r="G49" i="12" s="1"/>
  <c r="H49" i="12" s="1"/>
  <c r="I49" i="12" s="1"/>
  <c r="J49" i="12" s="1"/>
  <c r="K49" i="12" s="1"/>
  <c r="L49" i="12" s="1"/>
  <c r="M49" i="12" s="1"/>
  <c r="N49" i="12" s="1"/>
  <c r="P47" i="12"/>
  <c r="C49" i="11"/>
  <c r="D49" i="11" s="1"/>
  <c r="E49" i="11" s="1"/>
  <c r="F49" i="11" s="1"/>
  <c r="G49" i="11" s="1"/>
  <c r="H49" i="11" s="1"/>
  <c r="I49" i="11" s="1"/>
  <c r="J49" i="11" s="1"/>
  <c r="K49" i="11" s="1"/>
  <c r="L49" i="11" s="1"/>
  <c r="M49" i="11" s="1"/>
  <c r="N49" i="11" s="1"/>
  <c r="P48" i="11"/>
  <c r="P47" i="11"/>
  <c r="D47" i="15" s="1"/>
  <c r="D20" i="7"/>
  <c r="E20" i="7"/>
  <c r="F20" i="7"/>
  <c r="G20" i="7"/>
  <c r="H20" i="7"/>
  <c r="I20" i="7"/>
  <c r="J20" i="7"/>
  <c r="K20" i="7"/>
  <c r="L20" i="7"/>
  <c r="M20" i="7"/>
  <c r="N20" i="7"/>
  <c r="O20" i="7"/>
  <c r="D30" i="7"/>
  <c r="D50" i="7" s="1"/>
  <c r="E30" i="7"/>
  <c r="E50" i="7" s="1"/>
  <c r="F30" i="7"/>
  <c r="F50" i="7" s="1"/>
  <c r="G30" i="7"/>
  <c r="G50" i="7" s="1"/>
  <c r="H30" i="7"/>
  <c r="H50" i="7" s="1"/>
  <c r="I30" i="7"/>
  <c r="I50" i="7" s="1"/>
  <c r="J30" i="7"/>
  <c r="J50" i="7" s="1"/>
  <c r="K30" i="7"/>
  <c r="K50" i="7" s="1"/>
  <c r="L30" i="7"/>
  <c r="L50" i="7" s="1"/>
  <c r="M30" i="7"/>
  <c r="M50" i="7" s="1"/>
  <c r="N30" i="7"/>
  <c r="N50" i="7" s="1"/>
  <c r="O30" i="7"/>
  <c r="C30" i="7"/>
  <c r="C20" i="7"/>
  <c r="P48" i="14" l="1"/>
  <c r="G47" i="15"/>
  <c r="P48" i="13"/>
  <c r="F47" i="15"/>
  <c r="P48" i="12"/>
  <c r="E47" i="15"/>
  <c r="P61" i="11"/>
  <c r="D48" i="15"/>
  <c r="D61" i="15" s="1"/>
  <c r="C50" i="7"/>
  <c r="K55" i="7"/>
  <c r="K56" i="7"/>
  <c r="K52" i="7"/>
  <c r="K53" i="7"/>
  <c r="K54" i="7"/>
  <c r="G54" i="7"/>
  <c r="G55" i="7"/>
  <c r="G56" i="7"/>
  <c r="G52" i="7"/>
  <c r="G53" i="7"/>
  <c r="N52" i="7"/>
  <c r="N53" i="7"/>
  <c r="N54" i="7"/>
  <c r="N55" i="7"/>
  <c r="N56" i="7"/>
  <c r="J52" i="7"/>
  <c r="J53" i="7"/>
  <c r="J54" i="7"/>
  <c r="J55" i="7"/>
  <c r="J56" i="7"/>
  <c r="F52" i="7"/>
  <c r="F53" i="7"/>
  <c r="F54" i="7"/>
  <c r="F55" i="7"/>
  <c r="F56" i="7"/>
  <c r="C56" i="7"/>
  <c r="C52" i="7"/>
  <c r="C55" i="7"/>
  <c r="C53" i="7"/>
  <c r="C54" i="7"/>
  <c r="M52" i="7"/>
  <c r="M53" i="7"/>
  <c r="M54" i="7"/>
  <c r="M55" i="7"/>
  <c r="M56" i="7"/>
  <c r="I52" i="7"/>
  <c r="I53" i="7"/>
  <c r="I54" i="7"/>
  <c r="I55" i="7"/>
  <c r="I56" i="7"/>
  <c r="E52" i="7"/>
  <c r="E53" i="7"/>
  <c r="E54" i="7"/>
  <c r="E55" i="7"/>
  <c r="E56" i="7"/>
  <c r="P30" i="7"/>
  <c r="L52" i="7"/>
  <c r="L53" i="7"/>
  <c r="L54" i="7"/>
  <c r="L55" i="7"/>
  <c r="L56" i="7"/>
  <c r="H52" i="7"/>
  <c r="H53" i="7"/>
  <c r="H54" i="7"/>
  <c r="H55" i="7"/>
  <c r="H56" i="7"/>
  <c r="D52" i="7"/>
  <c r="D53" i="7"/>
  <c r="D54" i="7"/>
  <c r="D55" i="7"/>
  <c r="D56" i="7"/>
  <c r="C5" i="7"/>
  <c r="P61" i="14" l="1"/>
  <c r="G48" i="15"/>
  <c r="G61" i="15" s="1"/>
  <c r="P61" i="13"/>
  <c r="F48" i="15"/>
  <c r="F61" i="15" s="1"/>
  <c r="P61" i="12"/>
  <c r="E48" i="15"/>
  <c r="E61" i="15" s="1"/>
  <c r="C30" i="15"/>
  <c r="D42" i="9"/>
  <c r="D45" i="9"/>
  <c r="G37" i="7" l="1"/>
  <c r="G57" i="7" s="1"/>
  <c r="O45" i="7" l="1"/>
  <c r="N45" i="7"/>
  <c r="M45" i="7"/>
  <c r="L45" i="7"/>
  <c r="K45" i="7"/>
  <c r="J45" i="7"/>
  <c r="I45" i="7"/>
  <c r="H45" i="7"/>
  <c r="G45" i="7"/>
  <c r="F45" i="7"/>
  <c r="E45" i="7"/>
  <c r="D45" i="7"/>
  <c r="C45" i="7"/>
  <c r="P44" i="7"/>
  <c r="C44" i="15" s="1"/>
  <c r="P43" i="7"/>
  <c r="C43" i="15" s="1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P41" i="7"/>
  <c r="C41" i="15" s="1"/>
  <c r="P40" i="7"/>
  <c r="C40" i="15" s="1"/>
  <c r="P39" i="7"/>
  <c r="C39" i="15" s="1"/>
  <c r="O37" i="7"/>
  <c r="N37" i="7"/>
  <c r="N57" i="7" s="1"/>
  <c r="M37" i="7"/>
  <c r="M57" i="7" s="1"/>
  <c r="L37" i="7"/>
  <c r="L57" i="7" s="1"/>
  <c r="K37" i="7"/>
  <c r="K57" i="7" s="1"/>
  <c r="J37" i="7"/>
  <c r="J57" i="7" s="1"/>
  <c r="I37" i="7"/>
  <c r="I57" i="7" s="1"/>
  <c r="H37" i="7"/>
  <c r="H57" i="7" s="1"/>
  <c r="F37" i="7"/>
  <c r="F57" i="7" s="1"/>
  <c r="E37" i="7"/>
  <c r="E57" i="7" s="1"/>
  <c r="D37" i="7"/>
  <c r="D57" i="7" s="1"/>
  <c r="C37" i="7"/>
  <c r="C57" i="7" s="1"/>
  <c r="P36" i="7"/>
  <c r="P35" i="7"/>
  <c r="P34" i="7"/>
  <c r="P33" i="7"/>
  <c r="P32" i="7"/>
  <c r="P19" i="7"/>
  <c r="C19" i="15" s="1"/>
  <c r="P18" i="7"/>
  <c r="C18" i="15" s="1"/>
  <c r="P17" i="7"/>
  <c r="C17" i="15" s="1"/>
  <c r="P16" i="7"/>
  <c r="C16" i="15" s="1"/>
  <c r="P15" i="7"/>
  <c r="C15" i="15" s="1"/>
  <c r="P14" i="7"/>
  <c r="C14" i="15" s="1"/>
  <c r="P13" i="7"/>
  <c r="C13" i="15" s="1"/>
  <c r="P12" i="7"/>
  <c r="C12" i="15" s="1"/>
  <c r="N11" i="7"/>
  <c r="L11" i="7"/>
  <c r="P10" i="7"/>
  <c r="C10" i="15" s="1"/>
  <c r="M11" i="7"/>
  <c r="K11" i="7"/>
  <c r="J11" i="7"/>
  <c r="I11" i="7"/>
  <c r="H11" i="7"/>
  <c r="G11" i="7"/>
  <c r="F11" i="7"/>
  <c r="E11" i="7"/>
  <c r="D11" i="7"/>
  <c r="C11" i="7"/>
  <c r="P6" i="7"/>
  <c r="C6" i="15" s="1"/>
  <c r="N8" i="7"/>
  <c r="M8" i="7"/>
  <c r="L8" i="7"/>
  <c r="K8" i="7"/>
  <c r="J8" i="7"/>
  <c r="I8" i="7"/>
  <c r="H8" i="7"/>
  <c r="G8" i="7"/>
  <c r="F8" i="7"/>
  <c r="E8" i="7"/>
  <c r="D8" i="7"/>
  <c r="C8" i="7"/>
  <c r="P7" i="7"/>
  <c r="C7" i="15" s="1"/>
  <c r="P3" i="7"/>
  <c r="C3" i="15" s="1"/>
  <c r="N5" i="7"/>
  <c r="M5" i="7"/>
  <c r="L5" i="7"/>
  <c r="K5" i="7"/>
  <c r="J5" i="7"/>
  <c r="I5" i="7"/>
  <c r="H5" i="7"/>
  <c r="G5" i="7"/>
  <c r="F5" i="7"/>
  <c r="E5" i="7"/>
  <c r="D5" i="7"/>
  <c r="P4" i="7"/>
  <c r="C4" i="15" s="1"/>
  <c r="C32" i="15" l="1"/>
  <c r="C36" i="15"/>
  <c r="C33" i="15"/>
  <c r="C34" i="15"/>
  <c r="C35" i="15"/>
  <c r="P20" i="7"/>
  <c r="P54" i="7" s="1"/>
  <c r="G31" i="7"/>
  <c r="K31" i="7"/>
  <c r="D31" i="7"/>
  <c r="H31" i="7"/>
  <c r="L31" i="7"/>
  <c r="N31" i="7"/>
  <c r="E31" i="7"/>
  <c r="I31" i="7"/>
  <c r="M31" i="7"/>
  <c r="O31" i="7"/>
  <c r="O38" i="7" s="1"/>
  <c r="O46" i="7" s="1"/>
  <c r="P8" i="7"/>
  <c r="C8" i="15" s="1"/>
  <c r="C31" i="7"/>
  <c r="P45" i="7"/>
  <c r="C45" i="15" s="1"/>
  <c r="P42" i="7"/>
  <c r="C42" i="15" s="1"/>
  <c r="P37" i="7"/>
  <c r="F31" i="7"/>
  <c r="J31" i="7"/>
  <c r="P5" i="7"/>
  <c r="C5" i="15" s="1"/>
  <c r="P9" i="7"/>
  <c r="P56" i="7" l="1"/>
  <c r="C56" i="15"/>
  <c r="J38" i="7"/>
  <c r="J51" i="7"/>
  <c r="M38" i="7"/>
  <c r="M51" i="7"/>
  <c r="G38" i="7"/>
  <c r="G51" i="7"/>
  <c r="F38" i="7"/>
  <c r="F51" i="7"/>
  <c r="C38" i="7"/>
  <c r="C51" i="7"/>
  <c r="I38" i="7"/>
  <c r="I51" i="7"/>
  <c r="H38" i="7"/>
  <c r="H51" i="7"/>
  <c r="C20" i="15"/>
  <c r="C50" i="15" s="1"/>
  <c r="P50" i="7"/>
  <c r="L38" i="7"/>
  <c r="L51" i="7"/>
  <c r="P11" i="7"/>
  <c r="C11" i="15" s="1"/>
  <c r="C9" i="15"/>
  <c r="C37" i="15"/>
  <c r="C57" i="15" s="1"/>
  <c r="P57" i="7"/>
  <c r="E38" i="7"/>
  <c r="E51" i="7"/>
  <c r="D38" i="7"/>
  <c r="D51" i="7"/>
  <c r="P55" i="7"/>
  <c r="P53" i="7"/>
  <c r="P52" i="7"/>
  <c r="N38" i="7"/>
  <c r="N46" i="7" s="1"/>
  <c r="N60" i="7" s="1"/>
  <c r="N51" i="7"/>
  <c r="K38" i="7"/>
  <c r="K51" i="7"/>
  <c r="J46" i="7"/>
  <c r="J60" i="7" s="1"/>
  <c r="F46" i="7"/>
  <c r="F60" i="7" s="1"/>
  <c r="I46" i="7"/>
  <c r="I60" i="7" s="1"/>
  <c r="H46" i="7"/>
  <c r="H60" i="7" s="1"/>
  <c r="E46" i="7"/>
  <c r="E60" i="7" s="1"/>
  <c r="K46" i="7"/>
  <c r="K60" i="7" s="1"/>
  <c r="M46" i="7"/>
  <c r="M60" i="7" s="1"/>
  <c r="L46" i="7"/>
  <c r="L60" i="7" s="1"/>
  <c r="G46" i="7"/>
  <c r="G60" i="7" s="1"/>
  <c r="C46" i="7"/>
  <c r="C60" i="7" s="1"/>
  <c r="P31" i="7"/>
  <c r="P38" i="7" l="1"/>
  <c r="C38" i="15" s="1"/>
  <c r="C53" i="15"/>
  <c r="C52" i="15"/>
  <c r="C54" i="15"/>
  <c r="C55" i="15"/>
  <c r="C31" i="15"/>
  <c r="C51" i="15" s="1"/>
  <c r="P51" i="7"/>
  <c r="D46" i="7"/>
  <c r="D58" i="7"/>
  <c r="D59" i="7"/>
  <c r="L58" i="7"/>
  <c r="L59" i="7"/>
  <c r="I58" i="7"/>
  <c r="I59" i="7"/>
  <c r="F58" i="7"/>
  <c r="F59" i="7"/>
  <c r="M58" i="7"/>
  <c r="M59" i="7"/>
  <c r="P58" i="7"/>
  <c r="P59" i="7"/>
  <c r="K58" i="7"/>
  <c r="K59" i="7"/>
  <c r="N58" i="7"/>
  <c r="N59" i="7"/>
  <c r="E58" i="7"/>
  <c r="E59" i="7"/>
  <c r="H58" i="7"/>
  <c r="H59" i="7"/>
  <c r="C59" i="7"/>
  <c r="C58" i="7"/>
  <c r="G58" i="7"/>
  <c r="G59" i="7"/>
  <c r="J58" i="7"/>
  <c r="J59" i="7"/>
  <c r="G47" i="7"/>
  <c r="G48" i="7" s="1"/>
  <c r="G61" i="7" s="1"/>
  <c r="M47" i="7"/>
  <c r="M48" i="7" s="1"/>
  <c r="M61" i="7" s="1"/>
  <c r="I47" i="7"/>
  <c r="I48" i="7" s="1"/>
  <c r="I61" i="7" s="1"/>
  <c r="J47" i="7"/>
  <c r="J48" i="7" s="1"/>
  <c r="J61" i="7" s="1"/>
  <c r="L47" i="7"/>
  <c r="L48" i="7" s="1"/>
  <c r="L61" i="7" s="1"/>
  <c r="K47" i="7"/>
  <c r="K48" i="7" s="1"/>
  <c r="K61" i="7" s="1"/>
  <c r="E47" i="7"/>
  <c r="E48" i="7" s="1"/>
  <c r="E61" i="7" s="1"/>
  <c r="H47" i="7"/>
  <c r="H48" i="7" s="1"/>
  <c r="H61" i="7" s="1"/>
  <c r="F47" i="7"/>
  <c r="F48" i="7" s="1"/>
  <c r="F61" i="7" s="1"/>
  <c r="N47" i="7"/>
  <c r="N48" i="7" s="1"/>
  <c r="N61" i="7" s="1"/>
  <c r="P46" i="7"/>
  <c r="C47" i="7"/>
  <c r="C48" i="7" s="1"/>
  <c r="C59" i="15" l="1"/>
  <c r="C58" i="15"/>
  <c r="C49" i="7"/>
  <c r="C61" i="7"/>
  <c r="D60" i="7"/>
  <c r="D47" i="7"/>
  <c r="D48" i="7" s="1"/>
  <c r="D61" i="7" s="1"/>
  <c r="C46" i="15"/>
  <c r="C60" i="15" s="1"/>
  <c r="P60" i="7"/>
  <c r="P47" i="7"/>
  <c r="P48" i="7" l="1"/>
  <c r="C47" i="15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C48" i="15" l="1"/>
  <c r="C61" i="15" s="1"/>
  <c r="P61" i="7"/>
</calcChain>
</file>

<file path=xl/comments1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ceo</author>
  </authors>
  <commentLis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ceo: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<sst xmlns="http://schemas.openxmlformats.org/spreadsheetml/2006/main" count="582" uniqueCount="140">
  <si>
    <t>合計</t>
  </si>
  <si>
    <t>宿泊</t>
  </si>
  <si>
    <t>人員</t>
  </si>
  <si>
    <t>単価</t>
  </si>
  <si>
    <t>売上</t>
  </si>
  <si>
    <t>日帰</t>
  </si>
  <si>
    <t>飲物売上</t>
  </si>
  <si>
    <t>売店売上</t>
  </si>
  <si>
    <t>その他売上</t>
  </si>
  <si>
    <t>売上値引</t>
  </si>
  <si>
    <t>総売上</t>
  </si>
  <si>
    <t>月初棚卸高</t>
  </si>
  <si>
    <t>飲物仕入</t>
  </si>
  <si>
    <t>売店仕入</t>
  </si>
  <si>
    <t>その他仕入</t>
  </si>
  <si>
    <t>月末棚卸高</t>
  </si>
  <si>
    <t>売上総利益</t>
  </si>
  <si>
    <t>人件費</t>
  </si>
  <si>
    <t>営業費</t>
  </si>
  <si>
    <t>管理費</t>
  </si>
  <si>
    <t>経費</t>
  </si>
  <si>
    <t>営業利益</t>
  </si>
  <si>
    <t>雑収入</t>
  </si>
  <si>
    <t>家賃収入</t>
  </si>
  <si>
    <t>営業外収入</t>
  </si>
  <si>
    <t>支払利息</t>
  </si>
  <si>
    <t xml:space="preserve"> </t>
  </si>
  <si>
    <t>営業外費用</t>
  </si>
  <si>
    <t>累計利益</t>
  </si>
  <si>
    <t>業務費</t>
    <rPh sb="0" eb="3">
      <t>ギョウムヒ</t>
    </rPh>
    <phoneticPr fontId="4"/>
  </si>
  <si>
    <t>雑損</t>
    <rPh sb="0" eb="1">
      <t>ザツ</t>
    </rPh>
    <rPh sb="1" eb="2">
      <t>ソン</t>
    </rPh>
    <phoneticPr fontId="4"/>
  </si>
  <si>
    <t>受取利息・配当金</t>
    <rPh sb="5" eb="8">
      <t>ハイトウキン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</si>
  <si>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</si>
  <si>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総客室数</t>
    <rPh sb="0" eb="1">
      <t>ソウ</t>
    </rPh>
    <rPh sb="1" eb="4">
      <t>キャクシツスウ</t>
    </rPh>
    <phoneticPr fontId="12"/>
  </si>
  <si>
    <t>使用客室数</t>
    <rPh sb="0" eb="2">
      <t>シヨウ</t>
    </rPh>
    <rPh sb="2" eb="5">
      <t>キャクシツスウ</t>
    </rPh>
    <phoneticPr fontId="12"/>
  </si>
  <si>
    <t>客室稼働率</t>
    <rPh sb="0" eb="2">
      <t>キャクシツ</t>
    </rPh>
    <rPh sb="2" eb="4">
      <t>カドウ</t>
    </rPh>
    <rPh sb="4" eb="5">
      <t>リツ</t>
    </rPh>
    <phoneticPr fontId="12"/>
  </si>
  <si>
    <t>1月</t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</si>
  <si>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</si>
  <si>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</si>
  <si>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</si>
  <si>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</si>
  <si>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</si>
  <si>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</si>
  <si>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</si>
  <si>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</si>
  <si>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</si>
  <si>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</si>
  <si>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</si>
  <si>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決算</t>
    <phoneticPr fontId="12"/>
  </si>
  <si>
    <t>宿泊売上</t>
    <phoneticPr fontId="12"/>
  </si>
  <si>
    <t>〇〇売上</t>
    <rPh sb="2" eb="4">
      <t>ウリアゲ</t>
    </rPh>
    <phoneticPr fontId="12"/>
  </si>
  <si>
    <t>▽▽売上</t>
    <rPh sb="2" eb="4">
      <t>ウリアゲ</t>
    </rPh>
    <phoneticPr fontId="4"/>
  </si>
  <si>
    <t>◆◆売上</t>
    <phoneticPr fontId="12"/>
  </si>
  <si>
    <t>食材仕入</t>
    <rPh sb="0" eb="2">
      <t>ショクザイ</t>
    </rPh>
    <phoneticPr fontId="12"/>
  </si>
  <si>
    <t>〇〇仕入</t>
    <phoneticPr fontId="12"/>
  </si>
  <si>
    <t>▽▽仕入</t>
    <rPh sb="2" eb="4">
      <t>シイレ</t>
    </rPh>
    <phoneticPr fontId="4"/>
  </si>
  <si>
    <t>◆◆仕入</t>
    <phoneticPr fontId="12"/>
  </si>
  <si>
    <t>償却前営業利益率</t>
    <rPh sb="0" eb="2">
      <t>ショウキャク</t>
    </rPh>
    <rPh sb="2" eb="3">
      <t>ゼン</t>
    </rPh>
    <rPh sb="3" eb="5">
      <t>エイギョウ</t>
    </rPh>
    <rPh sb="5" eb="7">
      <t>リエキ</t>
    </rPh>
    <rPh sb="7" eb="8">
      <t>リツ</t>
    </rPh>
    <phoneticPr fontId="12"/>
  </si>
  <si>
    <t>記載例</t>
    <rPh sb="0" eb="1">
      <t>キサイ</t>
    </rPh>
    <rPh sb="1" eb="2">
      <t>レイ</t>
    </rPh>
    <phoneticPr fontId="4"/>
  </si>
  <si>
    <t>１日～月末までの合計宿泊人員</t>
    <rPh sb="1" eb="2">
      <t>ニチ</t>
    </rPh>
    <rPh sb="3" eb="5">
      <t>ゲツマツ</t>
    </rPh>
    <rPh sb="8" eb="10">
      <t>ゴウケイ</t>
    </rPh>
    <rPh sb="10" eb="12">
      <t>シュクハク</t>
    </rPh>
    <rPh sb="12" eb="14">
      <t>ジンイン</t>
    </rPh>
    <phoneticPr fontId="12"/>
  </si>
  <si>
    <t>１日～月末までの宿泊に関わる売上の合計額</t>
    <rPh sb="11" eb="12">
      <t>カカ</t>
    </rPh>
    <rPh sb="14" eb="16">
      <t>ウリアゲ</t>
    </rPh>
    <rPh sb="17" eb="19">
      <t>ゴウケイ</t>
    </rPh>
    <rPh sb="19" eb="20">
      <t>ガク</t>
    </rPh>
    <phoneticPr fontId="12"/>
  </si>
  <si>
    <t>１日～月末までの合計日帰宿泊人員</t>
    <rPh sb="1" eb="2">
      <t>ニチ</t>
    </rPh>
    <rPh sb="3" eb="5">
      <t>ゲツマツ</t>
    </rPh>
    <rPh sb="8" eb="10">
      <t>ゴウケイ</t>
    </rPh>
    <rPh sb="10" eb="12">
      <t>ヒガエ</t>
    </rPh>
    <rPh sb="12" eb="14">
      <t>シュクハク</t>
    </rPh>
    <rPh sb="14" eb="16">
      <t>ジンイン</t>
    </rPh>
    <phoneticPr fontId="12"/>
  </si>
  <si>
    <t>１日～月末までの日帰に関わる売上の合計額</t>
    <rPh sb="8" eb="10">
      <t>ヒガエ</t>
    </rPh>
    <rPh sb="11" eb="12">
      <t>カカ</t>
    </rPh>
    <rPh sb="14" eb="16">
      <t>ウリアゲ</t>
    </rPh>
    <rPh sb="17" eb="19">
      <t>ゴウケイ</t>
    </rPh>
    <rPh sb="19" eb="20">
      <t>ガク</t>
    </rPh>
    <phoneticPr fontId="12"/>
  </si>
  <si>
    <t>備考</t>
    <rPh sb="0" eb="2">
      <t>ビコウ</t>
    </rPh>
    <phoneticPr fontId="12"/>
  </si>
  <si>
    <t>１日～月末までの使用客室数</t>
    <rPh sb="8" eb="10">
      <t>シヨウ</t>
    </rPh>
    <rPh sb="10" eb="13">
      <t>キャクシツスウ</t>
    </rPh>
    <phoneticPr fontId="12"/>
  </si>
  <si>
    <t>１日～月末までの客室総数　（室数×日数）</t>
    <rPh sb="8" eb="10">
      <t>キャクシツ</t>
    </rPh>
    <rPh sb="10" eb="12">
      <t>ソウスウ</t>
    </rPh>
    <rPh sb="14" eb="15">
      <t>シツ</t>
    </rPh>
    <rPh sb="15" eb="16">
      <t>スウ</t>
    </rPh>
    <rPh sb="17" eb="19">
      <t>ニッスウ</t>
    </rPh>
    <phoneticPr fontId="12"/>
  </si>
  <si>
    <t>日帰のお客様が無い施設はこの行削除</t>
    <rPh sb="0" eb="2">
      <t>ヒガエ</t>
    </rPh>
    <rPh sb="4" eb="6">
      <t>キャクサマ</t>
    </rPh>
    <rPh sb="7" eb="8">
      <t>ナ</t>
    </rPh>
    <rPh sb="9" eb="11">
      <t>シセツ</t>
    </rPh>
    <rPh sb="14" eb="15">
      <t>ギョウ</t>
    </rPh>
    <rPh sb="15" eb="17">
      <t>サクジョ</t>
    </rPh>
    <phoneticPr fontId="12"/>
  </si>
  <si>
    <t>使用客室数÷総客室数×100</t>
    <rPh sb="0" eb="5">
      <t>シヨウキャクシツスウ</t>
    </rPh>
    <rPh sb="6" eb="7">
      <t>ソウ</t>
    </rPh>
    <rPh sb="7" eb="10">
      <t>キャクシツスウ</t>
    </rPh>
    <phoneticPr fontId="12"/>
  </si>
  <si>
    <t>宿泊の売上（１泊２食付売上等）</t>
    <rPh sb="0" eb="2">
      <t>シュクハク</t>
    </rPh>
    <rPh sb="3" eb="5">
      <t>ウリアゲ</t>
    </rPh>
    <rPh sb="7" eb="8">
      <t>ハク</t>
    </rPh>
    <rPh sb="9" eb="10">
      <t>ショク</t>
    </rPh>
    <rPh sb="10" eb="11">
      <t>ツ</t>
    </rPh>
    <rPh sb="11" eb="13">
      <t>ウリアゲ</t>
    </rPh>
    <rPh sb="13" eb="14">
      <t>ナド</t>
    </rPh>
    <phoneticPr fontId="12"/>
  </si>
  <si>
    <t>飲物の売上</t>
    <phoneticPr fontId="12"/>
  </si>
  <si>
    <t>売店の売上</t>
    <rPh sb="0" eb="2">
      <t>バイテン</t>
    </rPh>
    <rPh sb="3" eb="5">
      <t>ウリアゲ</t>
    </rPh>
    <phoneticPr fontId="12"/>
  </si>
  <si>
    <t>売店の無い施設はこの行削除</t>
    <rPh sb="0" eb="2">
      <t>バイテン</t>
    </rPh>
    <rPh sb="3" eb="4">
      <t>ナ</t>
    </rPh>
    <rPh sb="5" eb="7">
      <t>シセツ</t>
    </rPh>
    <rPh sb="10" eb="11">
      <t>ギョウ</t>
    </rPh>
    <rPh sb="11" eb="13">
      <t>サクジョ</t>
    </rPh>
    <phoneticPr fontId="12"/>
  </si>
  <si>
    <t>上記の売上に該当しない比較的少額の売上</t>
    <rPh sb="0" eb="2">
      <t>ジョウキ</t>
    </rPh>
    <rPh sb="3" eb="5">
      <t>ウリアゲ</t>
    </rPh>
    <rPh sb="6" eb="8">
      <t>ガイトウ</t>
    </rPh>
    <rPh sb="11" eb="14">
      <t>ヒカクテキ</t>
    </rPh>
    <rPh sb="14" eb="16">
      <t>ショウガク</t>
    </rPh>
    <rPh sb="17" eb="19">
      <t>ウリアゲ</t>
    </rPh>
    <phoneticPr fontId="12"/>
  </si>
  <si>
    <t>売上の合計</t>
    <rPh sb="0" eb="2">
      <t>ウリアゲ</t>
    </rPh>
    <rPh sb="3" eb="5">
      <t>ゴウケイ</t>
    </rPh>
    <phoneticPr fontId="12"/>
  </si>
  <si>
    <t>　</t>
    <phoneticPr fontId="12"/>
  </si>
  <si>
    <t>月末の棚卸額</t>
    <rPh sb="0" eb="2">
      <t>ゲツマツ</t>
    </rPh>
    <rPh sb="3" eb="5">
      <t>タナオロシ</t>
    </rPh>
    <rPh sb="5" eb="6">
      <t>ガク</t>
    </rPh>
    <phoneticPr fontId="12"/>
  </si>
  <si>
    <t>レストラン、ラウンジ、喫茶、エステ、食事処、ラーメンコーナー、
自動販売機、タバコ等　施設の売上区分により個別に売上科目を設定する。</t>
    <rPh sb="11" eb="13">
      <t>キッサ</t>
    </rPh>
    <rPh sb="18" eb="20">
      <t>ショクジ</t>
    </rPh>
    <rPh sb="20" eb="21">
      <t>トコロ</t>
    </rPh>
    <rPh sb="32" eb="34">
      <t>ジドウ</t>
    </rPh>
    <rPh sb="34" eb="37">
      <t>ハンバイキ</t>
    </rPh>
    <rPh sb="41" eb="42">
      <t>ナド</t>
    </rPh>
    <rPh sb="43" eb="45">
      <t>シセツ</t>
    </rPh>
    <rPh sb="46" eb="48">
      <t>ウリアゲ</t>
    </rPh>
    <rPh sb="48" eb="50">
      <t>クブン</t>
    </rPh>
    <rPh sb="53" eb="55">
      <t>コベツ</t>
    </rPh>
    <rPh sb="56" eb="58">
      <t>ウリアゲ</t>
    </rPh>
    <rPh sb="58" eb="60">
      <t>カモク</t>
    </rPh>
    <rPh sb="61" eb="63">
      <t>セッテイ</t>
    </rPh>
    <phoneticPr fontId="12"/>
  </si>
  <si>
    <t>売上計上後に発生した値引き</t>
    <rPh sb="0" eb="2">
      <t>ウリアゲ</t>
    </rPh>
    <rPh sb="2" eb="4">
      <t>ケイジョウ</t>
    </rPh>
    <rPh sb="4" eb="5">
      <t>ゴ</t>
    </rPh>
    <rPh sb="6" eb="8">
      <t>ハッセイ</t>
    </rPh>
    <rPh sb="10" eb="12">
      <t>ネビ</t>
    </rPh>
    <phoneticPr fontId="12"/>
  </si>
  <si>
    <t>左記の施設の無い施設はこの行削除</t>
    <rPh sb="0" eb="2">
      <t>サキ</t>
    </rPh>
    <rPh sb="3" eb="5">
      <t>シセツ</t>
    </rPh>
    <rPh sb="6" eb="7">
      <t>ナ</t>
    </rPh>
    <rPh sb="8" eb="10">
      <t>シセツ</t>
    </rPh>
    <rPh sb="13" eb="14">
      <t>ギョウ</t>
    </rPh>
    <rPh sb="14" eb="16">
      <t>サクジョ</t>
    </rPh>
    <phoneticPr fontId="12"/>
  </si>
  <si>
    <t>夕食、朝食等の仕入</t>
    <rPh sb="0" eb="2">
      <t>ユウショク</t>
    </rPh>
    <rPh sb="3" eb="5">
      <t>チョウショク</t>
    </rPh>
    <rPh sb="5" eb="6">
      <t>ナド</t>
    </rPh>
    <rPh sb="7" eb="9">
      <t>シイ</t>
    </rPh>
    <phoneticPr fontId="12"/>
  </si>
  <si>
    <t>夕食、朝食時の飲物売上に対する仕入</t>
    <rPh sb="0" eb="2">
      <t>ユウショク</t>
    </rPh>
    <rPh sb="3" eb="5">
      <t>チョウショク</t>
    </rPh>
    <rPh sb="5" eb="6">
      <t>ジ</t>
    </rPh>
    <rPh sb="7" eb="9">
      <t>ノミモノ</t>
    </rPh>
    <rPh sb="9" eb="11">
      <t>ウリアゲ</t>
    </rPh>
    <rPh sb="12" eb="13">
      <t>タイ</t>
    </rPh>
    <rPh sb="15" eb="17">
      <t>シイレ</t>
    </rPh>
    <phoneticPr fontId="12"/>
  </si>
  <si>
    <t>売店売上に対する仕入</t>
    <rPh sb="0" eb="2">
      <t>バイテン</t>
    </rPh>
    <rPh sb="2" eb="4">
      <t>ウリアゲ</t>
    </rPh>
    <rPh sb="5" eb="6">
      <t>タイ</t>
    </rPh>
    <rPh sb="8" eb="10">
      <t>シイレ</t>
    </rPh>
    <phoneticPr fontId="12"/>
  </si>
  <si>
    <t>上記の該当売上に対する仕入</t>
    <rPh sb="0" eb="2">
      <t>ジョウキ</t>
    </rPh>
    <rPh sb="3" eb="5">
      <t>ガイトウ</t>
    </rPh>
    <rPh sb="5" eb="7">
      <t>ウリアゲ</t>
    </rPh>
    <rPh sb="8" eb="9">
      <t>タイ</t>
    </rPh>
    <rPh sb="11" eb="13">
      <t>シイレ</t>
    </rPh>
    <phoneticPr fontId="12"/>
  </si>
  <si>
    <t>その他売上に対する仕入</t>
    <rPh sb="2" eb="3">
      <t>タ</t>
    </rPh>
    <rPh sb="3" eb="5">
      <t>ウリアゲ</t>
    </rPh>
    <rPh sb="6" eb="7">
      <t>タイ</t>
    </rPh>
    <rPh sb="9" eb="11">
      <t>シイレ</t>
    </rPh>
    <phoneticPr fontId="12"/>
  </si>
  <si>
    <t>仕入の合計</t>
    <rPh sb="0" eb="2">
      <t>シイレ</t>
    </rPh>
    <rPh sb="3" eb="5">
      <t>ゴウケイ</t>
    </rPh>
    <phoneticPr fontId="12"/>
  </si>
  <si>
    <t>総売上-総仕入</t>
    <rPh sb="0" eb="1">
      <t>ソウ</t>
    </rPh>
    <rPh sb="1" eb="3">
      <t>ウリアゲ</t>
    </rPh>
    <rPh sb="4" eb="5">
      <t>ソウ</t>
    </rPh>
    <rPh sb="5" eb="7">
      <t>シイレ</t>
    </rPh>
    <phoneticPr fontId="12"/>
  </si>
  <si>
    <t>経費実績表の人件費</t>
    <rPh sb="0" eb="2">
      <t>ケイヒ</t>
    </rPh>
    <rPh sb="2" eb="4">
      <t>ジッセキ</t>
    </rPh>
    <rPh sb="4" eb="5">
      <t>ヒョウ</t>
    </rPh>
    <rPh sb="6" eb="9">
      <t>ジンケンヒ</t>
    </rPh>
    <phoneticPr fontId="12"/>
  </si>
  <si>
    <t>経費実績表の営業費</t>
    <rPh sb="0" eb="2">
      <t>ケイヒ</t>
    </rPh>
    <rPh sb="2" eb="4">
      <t>ジッセキ</t>
    </rPh>
    <rPh sb="4" eb="5">
      <t>ヒョウ</t>
    </rPh>
    <rPh sb="6" eb="8">
      <t>エイギョウ</t>
    </rPh>
    <rPh sb="8" eb="9">
      <t>ヒ</t>
    </rPh>
    <phoneticPr fontId="12"/>
  </si>
  <si>
    <t>経費実績表の業務費</t>
    <rPh sb="0" eb="2">
      <t>ケイヒ</t>
    </rPh>
    <rPh sb="2" eb="4">
      <t>ジッセキ</t>
    </rPh>
    <rPh sb="4" eb="5">
      <t>ヒョウ</t>
    </rPh>
    <rPh sb="6" eb="8">
      <t>ギョウム</t>
    </rPh>
    <rPh sb="8" eb="9">
      <t>ヒ</t>
    </rPh>
    <phoneticPr fontId="12"/>
  </si>
  <si>
    <t>経費実績表の管理費</t>
    <rPh sb="0" eb="2">
      <t>ケイヒ</t>
    </rPh>
    <rPh sb="2" eb="4">
      <t>ジッセキ</t>
    </rPh>
    <rPh sb="4" eb="5">
      <t>ヒョウ</t>
    </rPh>
    <rPh sb="6" eb="8">
      <t>カンリ</t>
    </rPh>
    <rPh sb="8" eb="9">
      <t>ヒ</t>
    </rPh>
    <phoneticPr fontId="12"/>
  </si>
  <si>
    <t>経費実績表の減価償却費</t>
    <rPh sb="0" eb="2">
      <t>ケイヒ</t>
    </rPh>
    <rPh sb="2" eb="4">
      <t>ジッセキ</t>
    </rPh>
    <rPh sb="4" eb="5">
      <t>ヒョウ</t>
    </rPh>
    <rPh sb="6" eb="8">
      <t>ゲンカ</t>
    </rPh>
    <rPh sb="8" eb="10">
      <t>ショウキャク</t>
    </rPh>
    <rPh sb="10" eb="11">
      <t>ヒ</t>
    </rPh>
    <phoneticPr fontId="12"/>
  </si>
  <si>
    <t>経費の合計</t>
    <rPh sb="0" eb="2">
      <t>ケイヒ</t>
    </rPh>
    <rPh sb="3" eb="5">
      <t>ゴウケイ</t>
    </rPh>
    <phoneticPr fontId="12"/>
  </si>
  <si>
    <t>売上総利益-経費</t>
    <rPh sb="0" eb="5">
      <t>ウリアゲソウリエキ</t>
    </rPh>
    <rPh sb="6" eb="8">
      <t>ケイヒ</t>
    </rPh>
    <phoneticPr fontId="12"/>
  </si>
  <si>
    <t>金融機関からの受取利息、出資会社からの配当金等</t>
    <rPh sb="0" eb="2">
      <t>キンユウ</t>
    </rPh>
    <rPh sb="2" eb="4">
      <t>キカン</t>
    </rPh>
    <rPh sb="7" eb="9">
      <t>ウケトリ</t>
    </rPh>
    <rPh sb="9" eb="11">
      <t>リソク</t>
    </rPh>
    <rPh sb="12" eb="14">
      <t>シュッシ</t>
    </rPh>
    <rPh sb="14" eb="16">
      <t>カイシャ</t>
    </rPh>
    <rPh sb="19" eb="22">
      <t>ハイトウキン</t>
    </rPh>
    <rPh sb="22" eb="23">
      <t>ナド</t>
    </rPh>
    <phoneticPr fontId="12"/>
  </si>
  <si>
    <t>電話代、等の売上ではない収入</t>
    <rPh sb="0" eb="2">
      <t>デンワ</t>
    </rPh>
    <rPh sb="2" eb="3">
      <t>ダイ</t>
    </rPh>
    <rPh sb="4" eb="5">
      <t>ナド</t>
    </rPh>
    <rPh sb="6" eb="8">
      <t>ウリアゲ</t>
    </rPh>
    <rPh sb="12" eb="14">
      <t>シュウニュウ</t>
    </rPh>
    <phoneticPr fontId="12"/>
  </si>
  <si>
    <t>社員寮等の土地建物の賃貸料収入</t>
    <rPh sb="0" eb="2">
      <t>シャイン</t>
    </rPh>
    <rPh sb="2" eb="3">
      <t>リョウ</t>
    </rPh>
    <rPh sb="3" eb="4">
      <t>ナド</t>
    </rPh>
    <rPh sb="5" eb="7">
      <t>トチ</t>
    </rPh>
    <rPh sb="7" eb="9">
      <t>タテモノ</t>
    </rPh>
    <rPh sb="10" eb="12">
      <t>チンタイ</t>
    </rPh>
    <rPh sb="12" eb="13">
      <t>リョウ</t>
    </rPh>
    <rPh sb="13" eb="15">
      <t>シュウニュウ</t>
    </rPh>
    <phoneticPr fontId="12"/>
  </si>
  <si>
    <t>営業外収入の合計</t>
    <rPh sb="0" eb="3">
      <t>エイギョウガイ</t>
    </rPh>
    <rPh sb="3" eb="5">
      <t>シュウニュウ</t>
    </rPh>
    <rPh sb="6" eb="8">
      <t>ゴウケイ</t>
    </rPh>
    <phoneticPr fontId="12"/>
  </si>
  <si>
    <t>金融機関等への支払利息</t>
    <rPh sb="0" eb="2">
      <t>キンユウ</t>
    </rPh>
    <rPh sb="2" eb="4">
      <t>キカン</t>
    </rPh>
    <rPh sb="4" eb="5">
      <t>ナド</t>
    </rPh>
    <rPh sb="7" eb="9">
      <t>シハラ</t>
    </rPh>
    <rPh sb="9" eb="11">
      <t>リソク</t>
    </rPh>
    <phoneticPr fontId="12"/>
  </si>
  <si>
    <t>営業行為以外の損失</t>
    <rPh sb="0" eb="2">
      <t>エイギョウ</t>
    </rPh>
    <rPh sb="2" eb="4">
      <t>コウイ</t>
    </rPh>
    <rPh sb="4" eb="6">
      <t>イガイ</t>
    </rPh>
    <rPh sb="7" eb="9">
      <t>ソンシツ</t>
    </rPh>
    <phoneticPr fontId="12"/>
  </si>
  <si>
    <t>営業利益+営業外収入-営業外費用</t>
    <rPh sb="0" eb="2">
      <t>エイギョウ</t>
    </rPh>
    <rPh sb="2" eb="4">
      <t>リエキ</t>
    </rPh>
    <rPh sb="5" eb="7">
      <t>エイギョウ</t>
    </rPh>
    <rPh sb="7" eb="8">
      <t>ガイ</t>
    </rPh>
    <rPh sb="8" eb="10">
      <t>シュウニュウ</t>
    </rPh>
    <rPh sb="11" eb="14">
      <t>エイギョウガイ</t>
    </rPh>
    <rPh sb="14" eb="16">
      <t>ヒヨウ</t>
    </rPh>
    <phoneticPr fontId="12"/>
  </si>
  <si>
    <t>（営業利益+減価償却費）÷売上</t>
    <rPh sb="1" eb="3">
      <t>エイギョウ</t>
    </rPh>
    <rPh sb="3" eb="5">
      <t>リエキ</t>
    </rPh>
    <rPh sb="6" eb="11">
      <t>ゲンカショウキャクヒ</t>
    </rPh>
    <rPh sb="13" eb="15">
      <t>ウリアゲ</t>
    </rPh>
    <phoneticPr fontId="12"/>
  </si>
  <si>
    <t>旅館ホテル業の利益のバロメーター</t>
    <rPh sb="0" eb="2">
      <t>リョカン</t>
    </rPh>
    <rPh sb="5" eb="6">
      <t>ギョウ</t>
    </rPh>
    <rPh sb="7" eb="9">
      <t>リエキ</t>
    </rPh>
    <phoneticPr fontId="12"/>
  </si>
  <si>
    <t>飲食を提供しない施設は室料のみ</t>
    <rPh sb="0" eb="2">
      <t>インショク</t>
    </rPh>
    <rPh sb="3" eb="5">
      <t>テイキョウ</t>
    </rPh>
    <rPh sb="8" eb="10">
      <t>シセツ</t>
    </rPh>
    <rPh sb="11" eb="13">
      <t>シツリョウ</t>
    </rPh>
    <phoneticPr fontId="12"/>
  </si>
  <si>
    <t>飲物を提供しない施設はこの行削除</t>
    <rPh sb="0" eb="2">
      <t>ノミモノ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2"/>
  </si>
  <si>
    <t>左記の無い施設はこの行削除</t>
    <rPh sb="0" eb="2">
      <t>サキ</t>
    </rPh>
    <rPh sb="3" eb="4">
      <t>ナ</t>
    </rPh>
    <rPh sb="5" eb="7">
      <t>シセツ</t>
    </rPh>
    <rPh sb="10" eb="11">
      <t>ギョウ</t>
    </rPh>
    <rPh sb="11" eb="13">
      <t>サクジョ</t>
    </rPh>
    <phoneticPr fontId="12"/>
  </si>
  <si>
    <t>前月末の棚卸額</t>
    <rPh sb="0" eb="2">
      <t>ゼンゲツ</t>
    </rPh>
    <rPh sb="2" eb="3">
      <t>マツ</t>
    </rPh>
    <rPh sb="4" eb="6">
      <t>タナオロシ</t>
    </rPh>
    <rPh sb="6" eb="7">
      <t>ガク</t>
    </rPh>
    <phoneticPr fontId="12"/>
  </si>
  <si>
    <t>飲食を提供しない施設はこの行削除</t>
    <rPh sb="0" eb="2">
      <t>インショク</t>
    </rPh>
    <rPh sb="3" eb="5">
      <t>テイキョウ</t>
    </rPh>
    <rPh sb="8" eb="10">
      <t>シセツ</t>
    </rPh>
    <rPh sb="13" eb="14">
      <t>ギョウ</t>
    </rPh>
    <rPh sb="14" eb="16">
      <t>サクジョ</t>
    </rPh>
    <phoneticPr fontId="12"/>
  </si>
  <si>
    <t>その他売上の無い施設はこの行削除</t>
    <rPh sb="2" eb="3">
      <t>タ</t>
    </rPh>
    <rPh sb="3" eb="5">
      <t>ウリアゲ</t>
    </rPh>
    <rPh sb="6" eb="7">
      <t>ナ</t>
    </rPh>
    <rPh sb="8" eb="10">
      <t>シセツ</t>
    </rPh>
    <rPh sb="13" eb="14">
      <t>ギョウ</t>
    </rPh>
    <rPh sb="14" eb="16">
      <t>サクジョ</t>
    </rPh>
    <phoneticPr fontId="12"/>
  </si>
  <si>
    <t>経常利益</t>
    <rPh sb="0" eb="2">
      <t>ケイジョウ</t>
    </rPh>
    <phoneticPr fontId="12"/>
  </si>
  <si>
    <t>法人税等</t>
    <rPh sb="0" eb="3">
      <t>ホウジンゼイ</t>
    </rPh>
    <rPh sb="3" eb="4">
      <t>ナド</t>
    </rPh>
    <phoneticPr fontId="12"/>
  </si>
  <si>
    <t>税引後利益</t>
    <rPh sb="0" eb="2">
      <t>ゼイビキ</t>
    </rPh>
    <rPh sb="2" eb="3">
      <t>ゴ</t>
    </rPh>
    <rPh sb="3" eb="5">
      <t>リエキ</t>
    </rPh>
    <phoneticPr fontId="12"/>
  </si>
  <si>
    <t>日帰に関わる売上の平均単価</t>
    <rPh sb="0" eb="2">
      <t>ヒガエ</t>
    </rPh>
    <rPh sb="3" eb="4">
      <t>カカ</t>
    </rPh>
    <rPh sb="6" eb="8">
      <t>ウリアゲ</t>
    </rPh>
    <rPh sb="9" eb="11">
      <t>ヘイキン</t>
    </rPh>
    <rPh sb="11" eb="13">
      <t>タンカ</t>
    </rPh>
    <phoneticPr fontId="12"/>
  </si>
  <si>
    <t>宿泊に関わる売上の平均単価</t>
    <rPh sb="0" eb="2">
      <t>シュクハク</t>
    </rPh>
    <rPh sb="3" eb="4">
      <t>カカ</t>
    </rPh>
    <rPh sb="6" eb="8">
      <t>ウリアゲ</t>
    </rPh>
    <rPh sb="9" eb="11">
      <t>ヘイキン</t>
    </rPh>
    <rPh sb="11" eb="13">
      <t>タンカ</t>
    </rPh>
    <phoneticPr fontId="12"/>
  </si>
  <si>
    <t>宿泊日帰売上</t>
    <rPh sb="2" eb="4">
      <t>ヒガエ</t>
    </rPh>
    <phoneticPr fontId="12"/>
  </si>
  <si>
    <t>経常利益の30％を計上。事業所税が課税される会社はその分増やして下さい。</t>
    <rPh sb="0" eb="2">
      <t>ケイジョウ</t>
    </rPh>
    <rPh sb="2" eb="4">
      <t>リエキ</t>
    </rPh>
    <rPh sb="9" eb="11">
      <t>ケイジョウ</t>
    </rPh>
    <rPh sb="12" eb="14">
      <t>ジギョウ</t>
    </rPh>
    <rPh sb="14" eb="15">
      <t>ショ</t>
    </rPh>
    <rPh sb="15" eb="16">
      <t>ゼイ</t>
    </rPh>
    <rPh sb="17" eb="19">
      <t>カゼイ</t>
    </rPh>
    <rPh sb="22" eb="24">
      <t>カイシャ</t>
    </rPh>
    <rPh sb="27" eb="28">
      <t>ブン</t>
    </rPh>
    <rPh sb="28" eb="29">
      <t>フ</t>
    </rPh>
    <rPh sb="32" eb="33">
      <t>クダ</t>
    </rPh>
    <phoneticPr fontId="12"/>
  </si>
  <si>
    <t>経常利益-法人税等</t>
    <rPh sb="0" eb="4">
      <t>ケイジョウリエキ</t>
    </rPh>
    <rPh sb="5" eb="8">
      <t>ホウジンゼイ</t>
    </rPh>
    <rPh sb="8" eb="9">
      <t>ナド</t>
    </rPh>
    <phoneticPr fontId="12"/>
  </si>
  <si>
    <t>毎月の税引後利益の累計</t>
    <rPh sb="0" eb="2">
      <t>マイツキ</t>
    </rPh>
    <rPh sb="3" eb="5">
      <t>ゼイビ</t>
    </rPh>
    <rPh sb="5" eb="6">
      <t>ゴ</t>
    </rPh>
    <rPh sb="6" eb="8">
      <t>リエキ</t>
    </rPh>
    <rPh sb="9" eb="11">
      <t>ルイケイ</t>
    </rPh>
    <phoneticPr fontId="12"/>
  </si>
  <si>
    <t>　</t>
    <phoneticPr fontId="12"/>
  </si>
  <si>
    <t>　</t>
    <phoneticPr fontId="12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</si>
  <si>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12"/>
  </si>
  <si>
    <t>人件費率</t>
    <rPh sb="3" eb="4">
      <t>リツ</t>
    </rPh>
    <phoneticPr fontId="12"/>
  </si>
  <si>
    <t>営業費率</t>
    <rPh sb="3" eb="4">
      <t>リツ</t>
    </rPh>
    <phoneticPr fontId="12"/>
  </si>
  <si>
    <t>業務費率</t>
    <rPh sb="0" eb="3">
      <t>ギョウムヒ</t>
    </rPh>
    <rPh sb="3" eb="4">
      <t>リツ</t>
    </rPh>
    <phoneticPr fontId="4"/>
  </si>
  <si>
    <t>管理費率</t>
    <rPh sb="3" eb="4">
      <t>リツ</t>
    </rPh>
    <phoneticPr fontId="12"/>
  </si>
  <si>
    <t>減価償却費率</t>
    <rPh sb="0" eb="2">
      <t>ゲンカ</t>
    </rPh>
    <rPh sb="2" eb="4">
      <t>ショウキャク</t>
    </rPh>
    <rPh sb="4" eb="5">
      <t>ヒ</t>
    </rPh>
    <rPh sb="5" eb="6">
      <t>リツ</t>
    </rPh>
    <phoneticPr fontId="4"/>
  </si>
  <si>
    <t>経費率</t>
    <rPh sb="0" eb="2">
      <t>ケイヒ</t>
    </rPh>
    <rPh sb="2" eb="3">
      <t>リツ</t>
    </rPh>
    <phoneticPr fontId="12"/>
  </si>
  <si>
    <t>営業利益率</t>
    <rPh sb="0" eb="2">
      <t>エイギョウ</t>
    </rPh>
    <rPh sb="2" eb="4">
      <t>リエキ</t>
    </rPh>
    <rPh sb="4" eb="5">
      <t>リツ</t>
    </rPh>
    <phoneticPr fontId="12"/>
  </si>
  <si>
    <t>経常利益率</t>
    <rPh sb="0" eb="5">
      <t>ケイジョウリエキリツ</t>
    </rPh>
    <phoneticPr fontId="12"/>
  </si>
  <si>
    <t>税引後利益率</t>
    <rPh sb="0" eb="2">
      <t>ゼイビキ</t>
    </rPh>
    <rPh sb="2" eb="3">
      <t>ゴ</t>
    </rPh>
    <rPh sb="3" eb="5">
      <t>リエキ</t>
    </rPh>
    <rPh sb="5" eb="6">
      <t>リツ</t>
    </rPh>
    <phoneticPr fontId="12"/>
  </si>
  <si>
    <t>期別 月次収支実績表</t>
    <rPh sb="0" eb="1">
      <t>キ</t>
    </rPh>
    <rPh sb="1" eb="2">
      <t>ベツ</t>
    </rPh>
    <rPh sb="3" eb="5">
      <t>ゲツジ</t>
    </rPh>
    <rPh sb="7" eb="9">
      <t>ジッセキ</t>
    </rPh>
    <phoneticPr fontId="4"/>
  </si>
  <si>
    <t>1期</t>
    <rPh sb="1" eb="2">
      <t>キ</t>
    </rPh>
    <phoneticPr fontId="4"/>
  </si>
  <si>
    <t>2期</t>
    <rPh sb="1" eb="2">
      <t>キ</t>
    </rPh>
    <phoneticPr fontId="4"/>
  </si>
  <si>
    <t>3期</t>
    <rPh sb="1" eb="2">
      <t>キ</t>
    </rPh>
    <phoneticPr fontId="4"/>
  </si>
  <si>
    <t>4期</t>
    <rPh sb="1" eb="2">
      <t>キ</t>
    </rPh>
    <phoneticPr fontId="4"/>
  </si>
  <si>
    <t>5期</t>
    <rPh sb="1" eb="2">
      <t>キ</t>
    </rPh>
    <phoneticPr fontId="4"/>
  </si>
  <si>
    <t>月次収支実績表　記載</t>
    <rPh sb="0" eb="2">
      <t>ゲツジ</t>
    </rPh>
    <rPh sb="2" eb="4">
      <t>シュウシ</t>
    </rPh>
    <rPh sb="4" eb="6">
      <t>ジッセキ</t>
    </rPh>
    <rPh sb="8" eb="10">
      <t>キサイ</t>
    </rPh>
    <phoneticPr fontId="4"/>
  </si>
  <si>
    <t>総売上原価</t>
    <rPh sb="3" eb="5">
      <t>ゲンカ</t>
    </rPh>
    <phoneticPr fontId="12"/>
  </si>
  <si>
    <t>　売上対比率</t>
    <rPh sb="1" eb="3">
      <t>ウリアゲ</t>
    </rPh>
    <rPh sb="3" eb="4">
      <t>タイ</t>
    </rPh>
    <rPh sb="4" eb="6">
      <t>ヒリツ</t>
    </rPh>
    <phoneticPr fontId="12"/>
  </si>
  <si>
    <t>〇〇年度（又は〇〇期） 月次収支実績表</t>
    <rPh sb="2" eb="4">
      <t>ネンド</t>
    </rPh>
    <rPh sb="5" eb="6">
      <t>マタ</t>
    </rPh>
    <rPh sb="9" eb="10">
      <t>キ</t>
    </rPh>
    <rPh sb="12" eb="14">
      <t>ゲツジ</t>
    </rPh>
    <rPh sb="16" eb="18">
      <t>ジッセキ</t>
    </rPh>
    <phoneticPr fontId="4"/>
  </si>
  <si>
    <t>総売上原価率</t>
    <rPh sb="0" eb="1">
      <t>ソウ</t>
    </rPh>
    <rPh sb="1" eb="3">
      <t>ウリアゲ</t>
    </rPh>
    <rPh sb="3" eb="5">
      <t>ゲンカ</t>
    </rPh>
    <rPh sb="5" eb="6">
      <t>リツ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</si>
</sst>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 ;[Red]\-#,##0\ "/>
    <numFmt numFmtId="178" formatCode="#,##0;[Red]#,##0"/>
  </numFmts>
  <fonts count="13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</cellStyleXfs>
  <cellXfs count="397">
    <xf numFmtId="0" fontId="0" fillId="0" borderId="0" xfId="0"/>
    <xf numFmtId="38" fontId="11" fillId="0" borderId="0" xfId="0" applyNumberFormat="1" applyFont="1" applyAlignment="1">
      <alignment vertical="center"/>
    </xf>
    <xf numFmtId="38" fontId="3" fillId="0" borderId="2" xfId="0" applyNumberFormat="1" applyFont="1" applyBorder="1" applyAlignment="1" applyProtection="1">
      <alignment vertical="center"/>
    </xf>
    <xf numFmtId="38" fontId="3" fillId="0" borderId="7" xfId="0" applyNumberFormat="1" applyFont="1" applyBorder="1" applyAlignment="1" applyProtection="1">
      <alignment vertical="center"/>
    </xf>
    <xf numFmtId="38" fontId="3" fillId="0" borderId="8" xfId="0" applyNumberFormat="1" applyFont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38" fontId="3" fillId="0" borderId="1" xfId="0" applyNumberFormat="1" applyFont="1" applyBorder="1" applyAlignment="1" applyProtection="1">
      <alignment vertical="center"/>
    </xf>
    <xf numFmtId="38" fontId="3" fillId="0" borderId="17" xfId="0" applyNumberFormat="1" applyFont="1" applyBorder="1" applyAlignment="1" applyProtection="1">
      <alignment vertical="center"/>
    </xf>
    <xf numFmtId="38" fontId="6" fillId="0" borderId="0" xfId="0" applyNumberFormat="1" applyFont="1" applyAlignment="1">
      <alignment vertical="center"/>
    </xf>
    <xf numFmtId="38" fontId="3" fillId="0" borderId="15" xfId="0" applyNumberFormat="1" applyFont="1" applyBorder="1" applyAlignment="1" applyProtection="1">
      <alignment vertical="center"/>
    </xf>
    <xf numFmtId="38" fontId="6" fillId="0" borderId="19" xfId="0" applyNumberFormat="1" applyFont="1" applyFill="1" applyBorder="1" applyAlignment="1" applyProtection="1">
      <alignment vertical="center"/>
    </xf>
    <xf numFmtId="38" fontId="6" fillId="0" borderId="0" xfId="1" applyNumberFormat="1" applyFont="1" applyAlignment="1">
      <alignment vertical="center"/>
    </xf>
    <xf numFmtId="38" fontId="3" fillId="2" borderId="5" xfId="0" applyNumberFormat="1" applyFont="1" applyFill="1" applyBorder="1" applyAlignment="1" applyProtection="1">
      <alignment vertical="center"/>
    </xf>
    <xf numFmtId="38" fontId="3" fillId="2" borderId="26" xfId="0" applyNumberFormat="1" applyFont="1" applyFill="1" applyBorder="1" applyAlignment="1" applyProtection="1">
      <alignment vertical="center"/>
    </xf>
    <xf numFmtId="38" fontId="7" fillId="2" borderId="23" xfId="0" applyNumberFormat="1" applyFont="1" applyFill="1" applyBorder="1" applyAlignment="1" applyProtection="1">
      <alignment vertical="center"/>
    </xf>
    <xf numFmtId="38" fontId="3" fillId="0" borderId="16" xfId="0" applyNumberFormat="1" applyFont="1" applyBorder="1" applyAlignment="1" applyProtection="1">
      <alignment vertical="center"/>
    </xf>
    <xf numFmtId="38" fontId="3" fillId="0" borderId="11" xfId="0" applyNumberFormat="1" applyFont="1" applyBorder="1" applyAlignment="1" applyProtection="1">
      <alignment vertical="center"/>
    </xf>
    <xf numFmtId="38" fontId="3" fillId="0" borderId="12" xfId="0" applyNumberFormat="1" applyFont="1" applyBorder="1" applyAlignment="1" applyProtection="1">
      <alignment vertical="center"/>
    </xf>
    <xf numFmtId="38" fontId="7" fillId="0" borderId="8" xfId="0" applyNumberFormat="1" applyFont="1" applyBorder="1" applyAlignment="1" applyProtection="1">
      <alignment vertical="center"/>
    </xf>
    <xf numFmtId="38" fontId="3" fillId="0" borderId="24" xfId="0" applyNumberFormat="1" applyFont="1" applyBorder="1" applyAlignment="1" applyProtection="1">
      <alignment vertical="center"/>
    </xf>
    <xf numFmtId="38" fontId="3" fillId="0" borderId="5" xfId="0" applyNumberFormat="1" applyFont="1" applyBorder="1" applyAlignment="1" applyProtection="1">
      <alignment vertical="center"/>
    </xf>
    <xf numFmtId="38" fontId="3" fillId="0" borderId="26" xfId="0" applyNumberFormat="1" applyFont="1" applyBorder="1" applyAlignment="1" applyProtection="1">
      <alignment vertical="center"/>
    </xf>
    <xf numFmtId="38" fontId="3" fillId="2" borderId="33" xfId="0" applyNumberFormat="1" applyFont="1" applyFill="1" applyBorder="1" applyAlignment="1" applyProtection="1">
      <alignment vertical="center"/>
    </xf>
    <xf numFmtId="38" fontId="7" fillId="2" borderId="22" xfId="0" applyNumberFormat="1" applyFont="1" applyFill="1" applyBorder="1" applyAlignment="1" applyProtection="1">
      <alignment vertical="center"/>
    </xf>
    <xf numFmtId="38" fontId="3" fillId="0" borderId="15" xfId="0" applyNumberFormat="1" applyFont="1" applyBorder="1" applyAlignment="1" applyProtection="1">
      <alignment vertical="center" shrinkToFit="1"/>
    </xf>
    <xf numFmtId="38" fontId="3" fillId="0" borderId="0" xfId="0" applyNumberFormat="1" applyFont="1" applyBorder="1" applyAlignment="1" applyProtection="1">
      <alignment vertical="center"/>
    </xf>
    <xf numFmtId="38" fontId="3" fillId="0" borderId="3" xfId="0" applyNumberFormat="1" applyFont="1" applyBorder="1" applyAlignment="1" applyProtection="1">
      <alignment vertical="center"/>
    </xf>
    <xf numFmtId="38" fontId="3" fillId="0" borderId="13" xfId="0" applyNumberFormat="1" applyFont="1" applyBorder="1" applyAlignment="1" applyProtection="1">
      <alignment vertical="center"/>
    </xf>
    <xf numFmtId="38" fontId="3" fillId="0" borderId="4" xfId="0" applyNumberFormat="1" applyFont="1" applyBorder="1" applyAlignment="1" applyProtection="1">
      <alignment vertical="center"/>
    </xf>
    <xf numFmtId="38" fontId="3" fillId="0" borderId="24" xfId="0" applyNumberFormat="1" applyFont="1" applyBorder="1" applyAlignment="1">
      <alignment vertical="center" shrinkToFit="1"/>
    </xf>
    <xf numFmtId="38" fontId="6" fillId="0" borderId="23" xfId="0" applyNumberFormat="1" applyFont="1" applyFill="1" applyBorder="1" applyAlignment="1" applyProtection="1">
      <alignment vertical="center"/>
    </xf>
    <xf numFmtId="38" fontId="6" fillId="0" borderId="19" xfId="0" applyNumberFormat="1" applyFont="1" applyBorder="1" applyAlignment="1" applyProtection="1">
      <alignment vertical="center"/>
    </xf>
    <xf numFmtId="38" fontId="6" fillId="0" borderId="20" xfId="0" applyNumberFormat="1" applyFont="1" applyFill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vertical="center"/>
    </xf>
    <xf numFmtId="38" fontId="6" fillId="0" borderId="38" xfId="0" applyNumberFormat="1" applyFont="1" applyFill="1" applyBorder="1" applyAlignment="1" applyProtection="1">
      <alignment vertical="center"/>
    </xf>
    <xf numFmtId="38" fontId="6" fillId="3" borderId="20" xfId="0" applyNumberFormat="1" applyFont="1" applyFill="1" applyBorder="1" applyAlignment="1" applyProtection="1">
      <alignment vertical="center"/>
    </xf>
    <xf numFmtId="38" fontId="6" fillId="0" borderId="39" xfId="0" applyNumberFormat="1" applyFont="1" applyFill="1" applyBorder="1" applyAlignment="1" applyProtection="1">
      <alignment vertical="center"/>
    </xf>
    <xf numFmtId="38" fontId="6" fillId="0" borderId="36" xfId="2" applyNumberFormat="1" applyFont="1" applyFill="1" applyBorder="1" applyAlignment="1">
      <alignment vertical="center"/>
    </xf>
    <xf numFmtId="38" fontId="6" fillId="0" borderId="40" xfId="0" applyNumberFormat="1" applyFont="1" applyFill="1" applyBorder="1" applyAlignment="1" applyProtection="1">
      <alignment vertical="center"/>
    </xf>
    <xf numFmtId="38" fontId="6" fillId="0" borderId="20" xfId="0" applyNumberFormat="1" applyFont="1" applyBorder="1" applyAlignment="1" applyProtection="1">
      <alignment vertical="center"/>
    </xf>
    <xf numFmtId="38" fontId="6" fillId="0" borderId="42" xfId="0" applyNumberFormat="1" applyFont="1" applyFill="1" applyBorder="1" applyAlignment="1" applyProtection="1">
      <alignment vertical="center"/>
    </xf>
    <xf numFmtId="38" fontId="6" fillId="0" borderId="43" xfId="0" applyNumberFormat="1" applyFont="1" applyFill="1" applyBorder="1" applyAlignment="1" applyProtection="1">
      <alignment vertical="center"/>
    </xf>
    <xf numFmtId="38" fontId="6" fillId="0" borderId="46" xfId="0" applyNumberFormat="1" applyFont="1" applyBorder="1" applyAlignment="1" applyProtection="1">
      <alignment vertical="center"/>
    </xf>
    <xf numFmtId="177" fontId="3" fillId="0" borderId="14" xfId="0" applyNumberFormat="1" applyFont="1" applyBorder="1" applyAlignment="1" applyProtection="1">
      <alignment vertical="center"/>
    </xf>
    <xf numFmtId="177" fontId="3" fillId="0" borderId="4" xfId="0" applyNumberFormat="1" applyFont="1" applyBorder="1" applyAlignment="1" applyProtection="1">
      <alignment vertical="center"/>
    </xf>
    <xf numFmtId="38" fontId="6" fillId="0" borderId="45" xfId="0" applyNumberFormat="1" applyFont="1" applyFill="1" applyBorder="1" applyAlignment="1" applyProtection="1">
      <alignment vertical="center"/>
    </xf>
    <xf numFmtId="178" fontId="6" fillId="0" borderId="19" xfId="0" applyNumberFormat="1" applyFont="1" applyFill="1" applyBorder="1" applyAlignment="1" applyProtection="1">
      <alignment vertical="center"/>
    </xf>
    <xf numFmtId="38" fontId="6" fillId="0" borderId="36" xfId="2" applyNumberFormat="1" applyFont="1" applyBorder="1" applyAlignment="1">
      <alignment vertical="center"/>
    </xf>
    <xf numFmtId="178" fontId="6" fillId="0" borderId="21" xfId="0" applyNumberFormat="1" applyFont="1" applyFill="1" applyBorder="1" applyAlignment="1" applyProtection="1">
      <alignment vertical="center"/>
    </xf>
    <xf numFmtId="178" fontId="6" fillId="0" borderId="43" xfId="2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 applyProtection="1">
      <alignment vertical="center"/>
    </xf>
    <xf numFmtId="38" fontId="6" fillId="0" borderId="31" xfId="0" applyNumberFormat="1" applyFont="1" applyFill="1" applyBorder="1" applyAlignment="1" applyProtection="1">
      <alignment vertical="center"/>
    </xf>
    <xf numFmtId="38" fontId="6" fillId="0" borderId="53" xfId="0" applyNumberFormat="1" applyFont="1" applyBorder="1" applyAlignment="1" applyProtection="1">
      <alignment vertical="center"/>
    </xf>
    <xf numFmtId="38" fontId="7" fillId="2" borderId="34" xfId="0" applyNumberFormat="1" applyFont="1" applyFill="1" applyBorder="1" applyAlignment="1" applyProtection="1">
      <alignment vertical="center"/>
    </xf>
    <xf numFmtId="38" fontId="6" fillId="0" borderId="57" xfId="2" applyNumberFormat="1" applyFont="1" applyFill="1" applyBorder="1" applyAlignment="1">
      <alignment vertical="center"/>
    </xf>
    <xf numFmtId="177" fontId="6" fillId="3" borderId="42" xfId="0" applyNumberFormat="1" applyFont="1" applyFill="1" applyBorder="1" applyAlignment="1" applyProtection="1">
      <alignment vertical="center"/>
    </xf>
    <xf numFmtId="38" fontId="6" fillId="0" borderId="37" xfId="0" applyNumberFormat="1" applyFont="1" applyFill="1" applyBorder="1" applyAlignment="1" applyProtection="1">
      <alignment vertical="center"/>
    </xf>
    <xf numFmtId="38" fontId="6" fillId="0" borderId="55" xfId="0" applyNumberFormat="1" applyFont="1" applyFill="1" applyBorder="1" applyAlignment="1" applyProtection="1">
      <alignment vertical="center"/>
    </xf>
    <xf numFmtId="38" fontId="6" fillId="0" borderId="50" xfId="0" applyNumberFormat="1" applyFont="1" applyFill="1" applyBorder="1" applyAlignment="1" applyProtection="1">
      <alignment vertical="center"/>
    </xf>
    <xf numFmtId="38" fontId="3" fillId="0" borderId="6" xfId="0" applyNumberFormat="1" applyFont="1" applyBorder="1" applyAlignment="1" applyProtection="1">
      <alignment vertical="center"/>
    </xf>
    <xf numFmtId="38" fontId="3" fillId="0" borderId="27" xfId="0" applyNumberFormat="1" applyFont="1" applyBorder="1" applyAlignment="1" applyProtection="1">
      <alignment vertical="center"/>
    </xf>
    <xf numFmtId="177" fontId="3" fillId="0" borderId="15" xfId="0" applyNumberFormat="1" applyFont="1" applyBorder="1" applyAlignment="1" applyProtection="1">
      <alignment vertical="center"/>
    </xf>
    <xf numFmtId="38" fontId="6" fillId="0" borderId="43" xfId="0" applyNumberFormat="1" applyFont="1" applyBorder="1" applyAlignment="1" applyProtection="1">
      <alignment vertical="center"/>
    </xf>
    <xf numFmtId="38" fontId="6" fillId="0" borderId="43" xfId="2" applyNumberFormat="1" applyFont="1" applyFill="1" applyBorder="1" applyAlignment="1" applyProtection="1">
      <alignment horizontal="right" vertical="center"/>
    </xf>
    <xf numFmtId="38" fontId="6" fillId="3" borderId="43" xfId="2" applyNumberFormat="1" applyFont="1" applyFill="1" applyBorder="1" applyAlignment="1">
      <alignment vertical="center"/>
    </xf>
    <xf numFmtId="38" fontId="6" fillId="3" borderId="42" xfId="2" applyFont="1" applyFill="1" applyBorder="1" applyAlignment="1" applyProtection="1">
      <alignment vertical="center"/>
    </xf>
    <xf numFmtId="38" fontId="6" fillId="3" borderId="44" xfId="2" applyFont="1" applyFill="1" applyBorder="1" applyAlignment="1" applyProtection="1">
      <alignment vertical="center"/>
    </xf>
    <xf numFmtId="38" fontId="6" fillId="3" borderId="45" xfId="0" applyNumberFormat="1" applyFont="1" applyFill="1" applyBorder="1" applyAlignment="1" applyProtection="1">
      <alignment vertical="center"/>
    </xf>
    <xf numFmtId="38" fontId="6" fillId="3" borderId="43" xfId="0" applyNumberFormat="1" applyFont="1" applyFill="1" applyBorder="1" applyAlignment="1" applyProtection="1">
      <alignment vertical="center"/>
    </xf>
    <xf numFmtId="38" fontId="6" fillId="3" borderId="36" xfId="0" applyNumberFormat="1" applyFont="1" applyFill="1" applyBorder="1" applyAlignment="1" applyProtection="1">
      <alignment vertical="center"/>
    </xf>
    <xf numFmtId="38" fontId="6" fillId="3" borderId="39" xfId="2" applyNumberFormat="1" applyFont="1" applyFill="1" applyBorder="1" applyAlignment="1" applyProtection="1">
      <alignment vertical="center"/>
    </xf>
    <xf numFmtId="38" fontId="6" fillId="3" borderId="38" xfId="2" applyNumberFormat="1" applyFont="1" applyFill="1" applyBorder="1" applyAlignment="1" applyProtection="1">
      <alignment vertical="center"/>
    </xf>
    <xf numFmtId="38" fontId="6" fillId="3" borderId="38" xfId="2" applyNumberFormat="1" applyFont="1" applyFill="1" applyBorder="1" applyAlignment="1" applyProtection="1">
      <alignment horizontal="right" vertical="center"/>
    </xf>
    <xf numFmtId="38" fontId="6" fillId="3" borderId="37" xfId="2" applyNumberFormat="1" applyFont="1" applyFill="1" applyBorder="1" applyAlignment="1" applyProtection="1">
      <alignment vertical="center"/>
    </xf>
    <xf numFmtId="38" fontId="6" fillId="0" borderId="46" xfId="0" applyNumberFormat="1" applyFont="1" applyFill="1" applyBorder="1" applyAlignment="1" applyProtection="1">
      <alignment vertical="center"/>
    </xf>
    <xf numFmtId="38" fontId="6" fillId="0" borderId="54" xfId="0" applyNumberFormat="1" applyFont="1" applyFill="1" applyBorder="1" applyAlignment="1" applyProtection="1">
      <alignment vertical="center"/>
    </xf>
    <xf numFmtId="38" fontId="3" fillId="0" borderId="2" xfId="0" applyNumberFormat="1" applyFont="1" applyBorder="1" applyAlignment="1" applyProtection="1">
      <alignment horizontal="center" vertical="center"/>
    </xf>
    <xf numFmtId="38" fontId="3" fillId="0" borderId="7" xfId="0" applyNumberFormat="1" applyFont="1" applyBorder="1" applyAlignment="1" applyProtection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176" fontId="7" fillId="0" borderId="44" xfId="1" applyNumberFormat="1" applyFont="1" applyFill="1" applyBorder="1" applyAlignment="1" applyProtection="1">
      <alignment vertical="center"/>
    </xf>
    <xf numFmtId="38" fontId="6" fillId="0" borderId="51" xfId="2" applyFont="1" applyFill="1" applyBorder="1" applyAlignment="1" applyProtection="1">
      <alignment vertical="center"/>
    </xf>
    <xf numFmtId="38" fontId="6" fillId="0" borderId="0" xfId="2" applyFont="1" applyAlignment="1">
      <alignment vertical="center"/>
    </xf>
    <xf numFmtId="38" fontId="6" fillId="0" borderId="43" xfId="2" applyFont="1" applyFill="1" applyBorder="1" applyAlignment="1" applyProtection="1">
      <alignment vertical="center"/>
    </xf>
    <xf numFmtId="38" fontId="3" fillId="0" borderId="41" xfId="1" applyNumberFormat="1" applyFont="1" applyBorder="1" applyAlignment="1" applyProtection="1">
      <alignment vertical="center"/>
    </xf>
    <xf numFmtId="176" fontId="7" fillId="0" borderId="61" xfId="1" applyNumberFormat="1" applyFont="1" applyFill="1" applyBorder="1" applyAlignment="1" applyProtection="1">
      <alignment vertical="center"/>
    </xf>
    <xf numFmtId="38" fontId="3" fillId="4" borderId="3" xfId="0" applyNumberFormat="1" applyFont="1" applyFill="1" applyBorder="1" applyAlignment="1" applyProtection="1">
      <alignment vertical="center"/>
    </xf>
    <xf numFmtId="38" fontId="3" fillId="4" borderId="9" xfId="0" applyNumberFormat="1" applyFont="1" applyFill="1" applyBorder="1" applyAlignment="1" applyProtection="1">
      <alignment vertical="center"/>
    </xf>
    <xf numFmtId="38" fontId="7" fillId="4" borderId="37" xfId="0" applyNumberFormat="1" applyFont="1" applyFill="1" applyBorder="1" applyAlignment="1" applyProtection="1">
      <alignment vertical="center"/>
    </xf>
    <xf numFmtId="38" fontId="7" fillId="4" borderId="50" xfId="0" applyNumberFormat="1" applyFont="1" applyFill="1" applyBorder="1" applyAlignment="1" applyProtection="1">
      <alignment vertical="center"/>
    </xf>
    <xf numFmtId="38" fontId="5" fillId="5" borderId="48" xfId="0" applyNumberFormat="1" applyFont="1" applyFill="1" applyBorder="1" applyAlignment="1">
      <alignment vertical="center"/>
    </xf>
    <xf numFmtId="38" fontId="3" fillId="0" borderId="21" xfId="0" quotePrefix="1" applyNumberFormat="1" applyFont="1" applyFill="1" applyBorder="1" applyAlignment="1" applyProtection="1">
      <alignment horizontal="center" vertical="center"/>
    </xf>
    <xf numFmtId="38" fontId="6" fillId="3" borderId="42" xfId="0" applyNumberFormat="1" applyFont="1" applyFill="1" applyBorder="1" applyAlignment="1" applyProtection="1">
      <alignment vertical="center"/>
    </xf>
    <xf numFmtId="38" fontId="6" fillId="3" borderId="19" xfId="2" applyFont="1" applyFill="1" applyBorder="1" applyAlignment="1" applyProtection="1">
      <alignment vertical="center"/>
    </xf>
    <xf numFmtId="38" fontId="6" fillId="3" borderId="44" xfId="0" applyNumberFormat="1" applyFont="1" applyFill="1" applyBorder="1" applyAlignment="1" applyProtection="1">
      <alignment vertical="center"/>
    </xf>
    <xf numFmtId="38" fontId="6" fillId="3" borderId="45" xfId="2" applyFont="1" applyFill="1" applyBorder="1" applyAlignment="1" applyProtection="1">
      <alignment vertical="center"/>
    </xf>
    <xf numFmtId="38" fontId="6" fillId="3" borderId="43" xfId="2" applyFont="1" applyFill="1" applyBorder="1" applyAlignment="1" applyProtection="1">
      <alignment vertical="center"/>
    </xf>
    <xf numFmtId="38" fontId="6" fillId="0" borderId="42" xfId="2" applyFont="1" applyFill="1" applyBorder="1" applyAlignment="1" applyProtection="1">
      <alignment vertical="center"/>
    </xf>
    <xf numFmtId="38" fontId="6" fillId="0" borderId="43" xfId="2" applyFont="1" applyBorder="1" applyAlignment="1" applyProtection="1">
      <alignment vertical="center"/>
    </xf>
    <xf numFmtId="38" fontId="6" fillId="3" borderId="20" xfId="0" applyNumberFormat="1" applyFont="1" applyFill="1" applyBorder="1" applyAlignment="1" applyProtection="1">
      <alignment horizontal="right" vertical="center"/>
    </xf>
    <xf numFmtId="177" fontId="6" fillId="3" borderId="45" xfId="0" applyNumberFormat="1" applyFont="1" applyFill="1" applyBorder="1" applyAlignment="1" applyProtection="1">
      <alignment vertical="center"/>
    </xf>
    <xf numFmtId="178" fontId="6" fillId="0" borderId="20" xfId="0" applyNumberFormat="1" applyFont="1" applyFill="1" applyBorder="1" applyAlignment="1" applyProtection="1">
      <alignment vertical="center"/>
    </xf>
    <xf numFmtId="38" fontId="6" fillId="3" borderId="19" xfId="0" applyNumberFormat="1" applyFont="1" applyFill="1" applyBorder="1" applyAlignment="1" applyProtection="1">
      <alignment horizontal="right" vertical="center"/>
    </xf>
    <xf numFmtId="177" fontId="6" fillId="3" borderId="20" xfId="0" applyNumberFormat="1" applyFont="1" applyFill="1" applyBorder="1" applyAlignment="1" applyProtection="1">
      <alignment vertical="center"/>
    </xf>
    <xf numFmtId="177" fontId="6" fillId="3" borderId="19" xfId="0" applyNumberFormat="1" applyFont="1" applyFill="1" applyBorder="1" applyAlignment="1" applyProtection="1">
      <alignment vertical="center"/>
    </xf>
    <xf numFmtId="38" fontId="6" fillId="0" borderId="43" xfId="2" applyNumberFormat="1" applyFont="1" applyFill="1" applyBorder="1" applyAlignment="1">
      <alignment vertical="center"/>
    </xf>
    <xf numFmtId="38" fontId="6" fillId="0" borderId="19" xfId="0" applyNumberFormat="1" applyFont="1" applyFill="1" applyBorder="1" applyAlignment="1" applyProtection="1">
      <alignment horizontal="right" vertical="center"/>
    </xf>
    <xf numFmtId="177" fontId="6" fillId="3" borderId="43" xfId="0" applyNumberFormat="1" applyFont="1" applyFill="1" applyBorder="1" applyAlignment="1" applyProtection="1">
      <alignment vertical="center"/>
    </xf>
    <xf numFmtId="38" fontId="6" fillId="0" borderId="20" xfId="0" applyNumberFormat="1" applyFont="1" applyFill="1" applyBorder="1" applyAlignment="1" applyProtection="1">
      <alignment horizontal="right" vertical="center"/>
    </xf>
    <xf numFmtId="38" fontId="6" fillId="3" borderId="19" xfId="0" applyNumberFormat="1" applyFont="1" applyFill="1" applyBorder="1" applyAlignment="1" applyProtection="1">
      <alignment vertical="center"/>
    </xf>
    <xf numFmtId="38" fontId="6" fillId="0" borderId="42" xfId="0" applyNumberFormat="1" applyFont="1" applyFill="1" applyBorder="1" applyAlignment="1" applyProtection="1">
      <alignment horizontal="right" vertical="center"/>
    </xf>
    <xf numFmtId="177" fontId="6" fillId="0" borderId="42" xfId="0" applyNumberFormat="1" applyFont="1" applyFill="1" applyBorder="1" applyAlignment="1" applyProtection="1">
      <alignment vertical="center"/>
    </xf>
    <xf numFmtId="38" fontId="6" fillId="0" borderId="42" xfId="2" applyNumberFormat="1" applyFont="1" applyFill="1" applyBorder="1" applyAlignment="1">
      <alignment vertical="center"/>
    </xf>
    <xf numFmtId="38" fontId="6" fillId="0" borderId="43" xfId="0" applyNumberFormat="1" applyFont="1" applyFill="1" applyBorder="1" applyAlignment="1" applyProtection="1">
      <alignment horizontal="right" vertical="center"/>
    </xf>
    <xf numFmtId="177" fontId="6" fillId="0" borderId="43" xfId="0" applyNumberFormat="1" applyFont="1" applyFill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horizontal="right" vertical="center"/>
    </xf>
    <xf numFmtId="38" fontId="7" fillId="2" borderId="22" xfId="0" applyNumberFormat="1" applyFont="1" applyFill="1" applyBorder="1" applyAlignment="1" applyProtection="1">
      <alignment horizontal="right" vertical="center"/>
    </xf>
    <xf numFmtId="38" fontId="6" fillId="0" borderId="45" xfId="0" applyNumberFormat="1" applyFont="1" applyFill="1" applyBorder="1" applyAlignment="1" applyProtection="1">
      <alignment horizontal="right" vertical="center"/>
    </xf>
    <xf numFmtId="38" fontId="6" fillId="0" borderId="65" xfId="0" applyNumberFormat="1" applyFont="1" applyFill="1" applyBorder="1" applyAlignment="1" applyProtection="1">
      <alignment vertical="center"/>
      <protection locked="0"/>
    </xf>
    <xf numFmtId="38" fontId="6" fillId="3" borderId="43" xfId="0" applyNumberFormat="1" applyFont="1" applyFill="1" applyBorder="1" applyAlignment="1" applyProtection="1">
      <alignment horizontal="right" vertical="center"/>
    </xf>
    <xf numFmtId="38" fontId="6" fillId="0" borderId="38" xfId="0" applyNumberFormat="1" applyFont="1" applyFill="1" applyBorder="1" applyAlignment="1" applyProtection="1">
      <alignment vertical="center"/>
      <protection locked="0"/>
    </xf>
    <xf numFmtId="38" fontId="6" fillId="0" borderId="36" xfId="2" applyNumberFormat="1" applyFont="1" applyBorder="1" applyAlignment="1">
      <alignment horizontal="right" vertical="center"/>
    </xf>
    <xf numFmtId="38" fontId="6" fillId="0" borderId="36" xfId="2" applyNumberFormat="1" applyFont="1" applyFill="1" applyBorder="1" applyAlignment="1">
      <alignment horizontal="right" vertical="center"/>
    </xf>
    <xf numFmtId="38" fontId="6" fillId="3" borderId="42" xfId="0" applyNumberFormat="1" applyFont="1" applyFill="1" applyBorder="1" applyAlignment="1" applyProtection="1">
      <alignment horizontal="right" vertical="center"/>
    </xf>
    <xf numFmtId="38" fontId="6" fillId="0" borderId="38" xfId="2" applyNumberFormat="1" applyFont="1" applyFill="1" applyBorder="1" applyAlignment="1">
      <alignment vertical="center"/>
    </xf>
    <xf numFmtId="38" fontId="6" fillId="0" borderId="66" xfId="0" applyNumberFormat="1" applyFont="1" applyFill="1" applyBorder="1" applyAlignment="1" applyProtection="1">
      <alignment vertical="center"/>
    </xf>
    <xf numFmtId="177" fontId="6" fillId="0" borderId="20" xfId="0" applyNumberFormat="1" applyFont="1" applyFill="1" applyBorder="1" applyAlignment="1" applyProtection="1">
      <alignment vertical="center"/>
    </xf>
    <xf numFmtId="38" fontId="6" fillId="0" borderId="23" xfId="0" applyNumberFormat="1" applyFont="1" applyFill="1" applyBorder="1" applyAlignment="1" applyProtection="1">
      <alignment horizontal="right" vertical="center"/>
    </xf>
    <xf numFmtId="38" fontId="7" fillId="4" borderId="37" xfId="0" applyNumberFormat="1" applyFont="1" applyFill="1" applyBorder="1" applyAlignment="1" applyProtection="1">
      <alignment horizontal="right" vertical="center"/>
    </xf>
    <xf numFmtId="176" fontId="7" fillId="5" borderId="22" xfId="1" applyNumberFormat="1" applyFont="1" applyFill="1" applyBorder="1" applyAlignment="1">
      <alignment vertical="center"/>
    </xf>
    <xf numFmtId="38" fontId="6" fillId="0" borderId="42" xfId="0" applyNumberFormat="1" applyFont="1" applyBorder="1" applyAlignment="1" applyProtection="1">
      <alignment vertical="center"/>
    </xf>
    <xf numFmtId="38" fontId="6" fillId="0" borderId="44" xfId="0" applyNumberFormat="1" applyFont="1" applyBorder="1" applyAlignment="1" applyProtection="1">
      <alignment vertical="center"/>
    </xf>
    <xf numFmtId="38" fontId="3" fillId="0" borderId="6" xfId="1" applyNumberFormat="1" applyFont="1" applyBorder="1" applyAlignment="1" applyProtection="1">
      <alignment vertical="center"/>
    </xf>
    <xf numFmtId="38" fontId="6" fillId="0" borderId="67" xfId="2" applyFont="1" applyBorder="1" applyAlignment="1">
      <alignment vertical="center"/>
    </xf>
    <xf numFmtId="38" fontId="6" fillId="0" borderId="68" xfId="2" applyFont="1" applyBorder="1" applyAlignment="1">
      <alignment vertical="center"/>
    </xf>
    <xf numFmtId="0" fontId="0" fillId="0" borderId="69" xfId="0" applyBorder="1"/>
    <xf numFmtId="38" fontId="3" fillId="5" borderId="64" xfId="0" applyNumberFormat="1" applyFont="1" applyFill="1" applyBorder="1" applyAlignment="1">
      <alignment vertical="center"/>
    </xf>
    <xf numFmtId="38" fontId="7" fillId="0" borderId="22" xfId="0" applyNumberFormat="1" applyFont="1" applyFill="1" applyBorder="1" applyAlignment="1" applyProtection="1">
      <alignment vertical="center"/>
    </xf>
    <xf numFmtId="38" fontId="7" fillId="0" borderId="22" xfId="0" applyNumberFormat="1" applyFont="1" applyBorder="1" applyAlignment="1" applyProtection="1">
      <alignment horizontal="right" vertical="center"/>
    </xf>
    <xf numFmtId="38" fontId="7" fillId="0" borderId="22" xfId="0" applyNumberFormat="1" applyFont="1" applyBorder="1" applyAlignment="1" applyProtection="1">
      <alignment vertical="center"/>
    </xf>
    <xf numFmtId="38" fontId="7" fillId="3" borderId="22" xfId="2" applyFont="1" applyFill="1" applyBorder="1" applyAlignment="1" applyProtection="1">
      <alignment vertical="center"/>
    </xf>
    <xf numFmtId="38" fontId="7" fillId="0" borderId="0" xfId="0" applyNumberFormat="1" applyFont="1" applyAlignment="1">
      <alignment vertical="center"/>
    </xf>
    <xf numFmtId="38" fontId="7" fillId="0" borderId="19" xfId="0" applyNumberFormat="1" applyFont="1" applyFill="1" applyBorder="1" applyAlignment="1" applyProtection="1">
      <alignment vertical="center"/>
    </xf>
    <xf numFmtId="177" fontId="3" fillId="0" borderId="7" xfId="0" applyNumberFormat="1" applyFont="1" applyBorder="1" applyAlignment="1" applyProtection="1">
      <alignment vertical="center"/>
    </xf>
    <xf numFmtId="38" fontId="3" fillId="0" borderId="28" xfId="0" applyNumberFormat="1" applyFont="1" applyBorder="1" applyAlignment="1" applyProtection="1">
      <alignment horizontal="center" vertical="center"/>
    </xf>
    <xf numFmtId="38" fontId="3" fillId="0" borderId="30" xfId="0" applyNumberFormat="1" applyFont="1" applyBorder="1" applyAlignment="1" applyProtection="1">
      <alignment horizontal="center" vertical="center"/>
    </xf>
    <xf numFmtId="38" fontId="3" fillId="0" borderId="22" xfId="0" quotePrefix="1" applyNumberFormat="1" applyFont="1" applyFill="1" applyBorder="1" applyAlignment="1" applyProtection="1">
      <alignment horizontal="center" vertical="center"/>
    </xf>
    <xf numFmtId="38" fontId="0" fillId="0" borderId="49" xfId="0" applyNumberFormat="1" applyFont="1" applyBorder="1" applyAlignment="1">
      <alignment horizontal="center" vertical="center"/>
    </xf>
    <xf numFmtId="0" fontId="0" fillId="0" borderId="9" xfId="0" applyBorder="1"/>
    <xf numFmtId="38" fontId="6" fillId="0" borderId="52" xfId="2" applyFont="1" applyFill="1" applyBorder="1" applyAlignment="1" applyProtection="1">
      <alignment vertical="center"/>
    </xf>
    <xf numFmtId="38" fontId="6" fillId="0" borderId="44" xfId="2" applyFont="1" applyFill="1" applyBorder="1" applyAlignment="1" applyProtection="1">
      <alignment vertical="center"/>
    </xf>
    <xf numFmtId="38" fontId="3" fillId="2" borderId="70" xfId="0" applyNumberFormat="1" applyFont="1" applyFill="1" applyBorder="1" applyAlignment="1" applyProtection="1">
      <alignment vertical="center"/>
    </xf>
    <xf numFmtId="38" fontId="3" fillId="0" borderId="59" xfId="0" applyNumberFormat="1" applyFont="1" applyBorder="1" applyAlignment="1" applyProtection="1">
      <alignment vertical="center"/>
    </xf>
    <xf numFmtId="38" fontId="7" fillId="0" borderId="31" xfId="0" applyNumberFormat="1" applyFont="1" applyFill="1" applyBorder="1" applyAlignment="1" applyProtection="1">
      <alignment vertical="center"/>
    </xf>
    <xf numFmtId="38" fontId="3" fillId="0" borderId="14" xfId="0" applyNumberFormat="1" applyFont="1" applyBorder="1" applyAlignment="1" applyProtection="1">
      <alignment vertical="center"/>
    </xf>
    <xf numFmtId="38" fontId="7" fillId="0" borderId="34" xfId="0" applyNumberFormat="1" applyFont="1" applyFill="1" applyBorder="1" applyAlignment="1" applyProtection="1">
      <alignment vertical="center"/>
    </xf>
    <xf numFmtId="38" fontId="3" fillId="0" borderId="70" xfId="0" applyNumberFormat="1" applyFont="1" applyBorder="1" applyAlignment="1" applyProtection="1">
      <alignment vertical="center"/>
    </xf>
    <xf numFmtId="38" fontId="3" fillId="2" borderId="71" xfId="0" applyNumberFormat="1" applyFont="1" applyFill="1" applyBorder="1" applyAlignment="1" applyProtection="1">
      <alignment vertical="center"/>
    </xf>
    <xf numFmtId="38" fontId="6" fillId="0" borderId="58" xfId="2" applyNumberFormat="1" applyFont="1" applyFill="1" applyBorder="1" applyAlignment="1">
      <alignment vertical="center"/>
    </xf>
    <xf numFmtId="38" fontId="6" fillId="0" borderId="72" xfId="2" applyNumberFormat="1" applyFont="1" applyFill="1" applyBorder="1" applyAlignment="1">
      <alignment vertical="center"/>
    </xf>
    <xf numFmtId="176" fontId="7" fillId="5" borderId="34" xfId="1" applyNumberFormat="1" applyFont="1" applyFill="1" applyBorder="1" applyAlignment="1">
      <alignment vertical="center"/>
    </xf>
    <xf numFmtId="38" fontId="6" fillId="0" borderId="47" xfId="0" applyNumberFormat="1" applyFont="1" applyFill="1" applyBorder="1" applyAlignment="1" applyProtection="1">
      <alignment vertical="center"/>
    </xf>
    <xf numFmtId="38" fontId="6" fillId="0" borderId="72" xfId="0" applyNumberFormat="1" applyFont="1" applyFill="1" applyBorder="1" applyAlignment="1" applyProtection="1">
      <alignment vertical="center"/>
    </xf>
    <xf numFmtId="38" fontId="3" fillId="0" borderId="73" xfId="0" applyNumberFormat="1" applyFont="1" applyBorder="1" applyAlignment="1" applyProtection="1">
      <alignment vertical="center"/>
    </xf>
    <xf numFmtId="38" fontId="6" fillId="0" borderId="74" xfId="0" applyNumberFormat="1" applyFont="1" applyFill="1" applyBorder="1" applyAlignment="1" applyProtection="1">
      <alignment vertical="center"/>
    </xf>
    <xf numFmtId="38" fontId="6" fillId="0" borderId="27" xfId="0" applyNumberFormat="1" applyFont="1" applyFill="1" applyBorder="1" applyAlignment="1" applyProtection="1">
      <alignment vertical="center"/>
    </xf>
    <xf numFmtId="38" fontId="6" fillId="0" borderId="75" xfId="0" applyNumberFormat="1" applyFont="1" applyFill="1" applyBorder="1" applyAlignment="1" applyProtection="1">
      <alignment vertical="center"/>
    </xf>
    <xf numFmtId="38" fontId="3" fillId="3" borderId="3" xfId="0" applyNumberFormat="1" applyFont="1" applyFill="1" applyBorder="1" applyAlignment="1" applyProtection="1">
      <alignment vertical="center"/>
    </xf>
    <xf numFmtId="38" fontId="3" fillId="3" borderId="9" xfId="0" applyNumberFormat="1" applyFont="1" applyFill="1" applyBorder="1" applyAlignment="1" applyProtection="1">
      <alignment vertical="center"/>
    </xf>
    <xf numFmtId="38" fontId="7" fillId="3" borderId="37" xfId="0" applyNumberFormat="1" applyFont="1" applyFill="1" applyBorder="1" applyAlignment="1" applyProtection="1">
      <alignment vertical="center"/>
    </xf>
    <xf numFmtId="38" fontId="7" fillId="3" borderId="50" xfId="0" applyNumberFormat="1" applyFont="1" applyFill="1" applyBorder="1" applyAlignment="1" applyProtection="1">
      <alignment vertical="center"/>
    </xf>
    <xf numFmtId="38" fontId="3" fillId="6" borderId="3" xfId="0" applyNumberFormat="1" applyFont="1" applyFill="1" applyBorder="1" applyAlignment="1" applyProtection="1">
      <alignment vertical="center"/>
    </xf>
    <xf numFmtId="38" fontId="3" fillId="6" borderId="9" xfId="0" applyNumberFormat="1" applyFont="1" applyFill="1" applyBorder="1" applyAlignment="1" applyProtection="1">
      <alignment vertical="center"/>
    </xf>
    <xf numFmtId="38" fontId="7" fillId="6" borderId="37" xfId="0" applyNumberFormat="1" applyFont="1" applyFill="1" applyBorder="1" applyAlignment="1" applyProtection="1">
      <alignment vertical="center"/>
    </xf>
    <xf numFmtId="38" fontId="7" fillId="6" borderId="50" xfId="0" applyNumberFormat="1" applyFont="1" applyFill="1" applyBorder="1" applyAlignment="1" applyProtection="1">
      <alignment vertical="center"/>
    </xf>
    <xf numFmtId="38" fontId="3" fillId="7" borderId="3" xfId="0" applyNumberFormat="1" applyFont="1" applyFill="1" applyBorder="1" applyAlignment="1" applyProtection="1">
      <alignment vertical="center"/>
    </xf>
    <xf numFmtId="38" fontId="3" fillId="7" borderId="9" xfId="0" applyNumberFormat="1" applyFont="1" applyFill="1" applyBorder="1" applyAlignment="1" applyProtection="1">
      <alignment vertical="center"/>
    </xf>
    <xf numFmtId="38" fontId="7" fillId="7" borderId="37" xfId="0" applyNumberFormat="1" applyFont="1" applyFill="1" applyBorder="1" applyAlignment="1" applyProtection="1">
      <alignment vertical="center"/>
    </xf>
    <xf numFmtId="38" fontId="7" fillId="7" borderId="50" xfId="0" applyNumberFormat="1" applyFont="1" applyFill="1" applyBorder="1" applyAlignment="1" applyProtection="1">
      <alignment vertical="center"/>
    </xf>
    <xf numFmtId="38" fontId="7" fillId="6" borderId="13" xfId="0" applyNumberFormat="1" applyFont="1" applyFill="1" applyBorder="1" applyAlignment="1" applyProtection="1">
      <alignment vertical="center"/>
    </xf>
    <xf numFmtId="38" fontId="7" fillId="7" borderId="13" xfId="0" applyNumberFormat="1" applyFont="1" applyFill="1" applyBorder="1" applyAlignment="1" applyProtection="1">
      <alignment vertical="center"/>
    </xf>
    <xf numFmtId="38" fontId="7" fillId="6" borderId="8" xfId="0" applyNumberFormat="1" applyFont="1" applyFill="1" applyBorder="1" applyAlignment="1" applyProtection="1">
      <alignment vertical="center"/>
    </xf>
    <xf numFmtId="38" fontId="7" fillId="7" borderId="8" xfId="0" applyNumberFormat="1" applyFont="1" applyFill="1" applyBorder="1" applyAlignment="1" applyProtection="1">
      <alignment vertical="center"/>
    </xf>
    <xf numFmtId="38" fontId="6" fillId="0" borderId="45" xfId="2" applyFont="1" applyFill="1" applyBorder="1" applyAlignment="1" applyProtection="1">
      <alignment vertical="center"/>
    </xf>
    <xf numFmtId="38" fontId="3" fillId="0" borderId="77" xfId="0" applyNumberFormat="1" applyFont="1" applyBorder="1" applyAlignment="1" applyProtection="1">
      <alignment vertical="center"/>
    </xf>
    <xf numFmtId="178" fontId="6" fillId="0" borderId="42" xfId="0" applyNumberFormat="1" applyFont="1" applyFill="1" applyBorder="1" applyAlignment="1" applyProtection="1">
      <alignment vertical="center"/>
    </xf>
    <xf numFmtId="38" fontId="3" fillId="0" borderId="78" xfId="0" applyNumberFormat="1" applyFont="1" applyBorder="1" applyAlignment="1" applyProtection="1">
      <alignment vertical="center"/>
    </xf>
    <xf numFmtId="38" fontId="3" fillId="0" borderId="79" xfId="0" applyNumberFormat="1" applyFont="1" applyBorder="1" applyAlignment="1" applyProtection="1">
      <alignment vertical="center"/>
    </xf>
    <xf numFmtId="38" fontId="6" fillId="0" borderId="44" xfId="0" applyNumberFormat="1" applyFont="1" applyFill="1" applyBorder="1" applyAlignment="1" applyProtection="1">
      <alignment vertical="center"/>
    </xf>
    <xf numFmtId="177" fontId="3" fillId="0" borderId="80" xfId="0" applyNumberFormat="1" applyFont="1" applyBorder="1" applyAlignment="1" applyProtection="1">
      <alignment vertical="center"/>
    </xf>
    <xf numFmtId="38" fontId="6" fillId="0" borderId="65" xfId="0" applyNumberFormat="1" applyFont="1" applyFill="1" applyBorder="1" applyAlignment="1" applyProtection="1">
      <alignment vertical="center"/>
    </xf>
    <xf numFmtId="38" fontId="6" fillId="3" borderId="65" xfId="0" applyNumberFormat="1" applyFont="1" applyFill="1" applyBorder="1" applyAlignment="1" applyProtection="1">
      <alignment vertical="center"/>
    </xf>
    <xf numFmtId="38" fontId="6" fillId="0" borderId="65" xfId="0" applyNumberFormat="1" applyFont="1" applyBorder="1" applyAlignment="1" applyProtection="1">
      <alignment vertical="center"/>
    </xf>
    <xf numFmtId="38" fontId="6" fillId="3" borderId="65" xfId="2" applyFont="1" applyFill="1" applyBorder="1" applyAlignment="1" applyProtection="1">
      <alignment vertical="center"/>
    </xf>
    <xf numFmtId="38" fontId="6" fillId="0" borderId="65" xfId="2" applyNumberFormat="1" applyFont="1" applyFill="1" applyBorder="1" applyAlignment="1" applyProtection="1">
      <alignment vertical="center"/>
    </xf>
    <xf numFmtId="178" fontId="6" fillId="0" borderId="65" xfId="0" applyNumberFormat="1" applyFont="1" applyFill="1" applyBorder="1" applyAlignment="1" applyProtection="1">
      <alignment vertical="center"/>
    </xf>
    <xf numFmtId="38" fontId="7" fillId="2" borderId="27" xfId="0" applyNumberFormat="1" applyFont="1" applyFill="1" applyBorder="1" applyAlignment="1" applyProtection="1">
      <alignment vertical="center"/>
    </xf>
    <xf numFmtId="38" fontId="6" fillId="0" borderId="7" xfId="0" applyNumberFormat="1" applyFont="1" applyFill="1" applyBorder="1" applyAlignment="1" applyProtection="1">
      <alignment vertical="center"/>
    </xf>
    <xf numFmtId="38" fontId="6" fillId="0" borderId="15" xfId="0" applyNumberFormat="1" applyFont="1" applyFill="1" applyBorder="1" applyAlignment="1" applyProtection="1">
      <alignment vertical="center"/>
    </xf>
    <xf numFmtId="38" fontId="7" fillId="0" borderId="15" xfId="0" applyNumberFormat="1" applyFont="1" applyFill="1" applyBorder="1" applyAlignment="1" applyProtection="1">
      <alignment vertical="center"/>
    </xf>
    <xf numFmtId="38" fontId="7" fillId="4" borderId="13" xfId="0" applyNumberFormat="1" applyFont="1" applyFill="1" applyBorder="1" applyAlignment="1" applyProtection="1">
      <alignment horizontal="right" vertical="center"/>
    </xf>
    <xf numFmtId="38" fontId="7" fillId="2" borderId="32" xfId="0" applyNumberFormat="1" applyFont="1" applyFill="1" applyBorder="1" applyAlignment="1" applyProtection="1">
      <alignment vertical="center"/>
    </xf>
    <xf numFmtId="38" fontId="7" fillId="0" borderId="18" xfId="0" applyNumberFormat="1" applyFont="1" applyFill="1" applyBorder="1" applyAlignment="1" applyProtection="1">
      <alignment vertical="center"/>
    </xf>
    <xf numFmtId="38" fontId="0" fillId="0" borderId="7" xfId="0" applyNumberFormat="1" applyFont="1" applyBorder="1" applyAlignment="1" applyProtection="1">
      <alignment vertical="center"/>
    </xf>
    <xf numFmtId="38" fontId="0" fillId="0" borderId="15" xfId="0" applyNumberFormat="1" applyFont="1" applyBorder="1" applyAlignment="1" applyProtection="1">
      <alignment vertical="center"/>
    </xf>
    <xf numFmtId="38" fontId="0" fillId="0" borderId="17" xfId="0" applyNumberFormat="1" applyFont="1" applyBorder="1" applyAlignment="1" applyProtection="1">
      <alignment vertical="center"/>
    </xf>
    <xf numFmtId="38" fontId="0" fillId="0" borderId="24" xfId="0" applyNumberFormat="1" applyFont="1" applyBorder="1" applyAlignment="1" applyProtection="1">
      <alignment vertical="center"/>
    </xf>
    <xf numFmtId="38" fontId="0" fillId="0" borderId="15" xfId="0" applyNumberFormat="1" applyFont="1" applyBorder="1" applyAlignment="1" applyProtection="1">
      <alignment vertical="center" shrinkToFit="1"/>
    </xf>
    <xf numFmtId="38" fontId="0" fillId="0" borderId="13" xfId="0" applyNumberFormat="1" applyFont="1" applyBorder="1" applyAlignment="1" applyProtection="1">
      <alignment vertical="center"/>
    </xf>
    <xf numFmtId="38" fontId="0" fillId="0" borderId="24" xfId="0" applyNumberFormat="1" applyFont="1" applyBorder="1" applyAlignment="1">
      <alignment vertical="center" shrinkToFit="1"/>
    </xf>
    <xf numFmtId="38" fontId="0" fillId="3" borderId="3" xfId="0" applyNumberFormat="1" applyFont="1" applyFill="1" applyBorder="1" applyAlignment="1" applyProtection="1">
      <alignment vertical="center"/>
    </xf>
    <xf numFmtId="38" fontId="0" fillId="3" borderId="9" xfId="0" applyNumberFormat="1" applyFont="1" applyFill="1" applyBorder="1" applyAlignment="1" applyProtection="1">
      <alignment vertical="center"/>
    </xf>
    <xf numFmtId="38" fontId="6" fillId="3" borderId="37" xfId="0" applyNumberFormat="1" applyFont="1" applyFill="1" applyBorder="1" applyAlignment="1" applyProtection="1">
      <alignment vertical="center"/>
    </xf>
    <xf numFmtId="38" fontId="6" fillId="3" borderId="13" xfId="0" applyNumberFormat="1" applyFont="1" applyFill="1" applyBorder="1" applyAlignment="1" applyProtection="1">
      <alignment vertical="center"/>
    </xf>
    <xf numFmtId="38" fontId="6" fillId="3" borderId="8" xfId="0" applyNumberFormat="1" applyFont="1" applyFill="1" applyBorder="1" applyAlignment="1" applyProtection="1">
      <alignment vertical="center"/>
    </xf>
    <xf numFmtId="38" fontId="3" fillId="0" borderId="84" xfId="0" applyNumberFormat="1" applyFont="1" applyBorder="1" applyAlignment="1" applyProtection="1">
      <alignment vertical="center"/>
    </xf>
    <xf numFmtId="38" fontId="6" fillId="0" borderId="0" xfId="0" applyNumberFormat="1" applyFont="1" applyFill="1" applyAlignment="1">
      <alignment vertical="center"/>
    </xf>
    <xf numFmtId="38" fontId="3" fillId="0" borderId="55" xfId="0" applyNumberFormat="1" applyFont="1" applyFill="1" applyBorder="1" applyAlignment="1" applyProtection="1">
      <alignment vertical="center"/>
    </xf>
    <xf numFmtId="38" fontId="7" fillId="0" borderId="55" xfId="0" applyNumberFormat="1" applyFont="1" applyFill="1" applyBorder="1" applyAlignment="1" applyProtection="1">
      <alignment vertical="center"/>
    </xf>
    <xf numFmtId="38" fontId="3" fillId="0" borderId="85" xfId="0" applyNumberFormat="1" applyFont="1" applyFill="1" applyBorder="1" applyAlignment="1" applyProtection="1">
      <alignment vertical="center"/>
    </xf>
    <xf numFmtId="38" fontId="7" fillId="0" borderId="85" xfId="0" applyNumberFormat="1" applyFont="1" applyFill="1" applyBorder="1" applyAlignment="1" applyProtection="1">
      <alignment vertical="center"/>
    </xf>
    <xf numFmtId="38" fontId="0" fillId="0" borderId="55" xfId="0" applyNumberFormat="1" applyFont="1" applyFill="1" applyBorder="1" applyAlignment="1" applyProtection="1">
      <alignment vertical="center"/>
    </xf>
    <xf numFmtId="38" fontId="3" fillId="0" borderId="86" xfId="0" applyNumberFormat="1" applyFont="1" applyBorder="1" applyAlignment="1">
      <alignment vertical="center"/>
    </xf>
    <xf numFmtId="38" fontId="3" fillId="0" borderId="55" xfId="0" applyNumberFormat="1" applyFont="1" applyFill="1" applyBorder="1" applyAlignment="1">
      <alignment vertical="center"/>
    </xf>
    <xf numFmtId="176" fontId="7" fillId="0" borderId="55" xfId="1" applyNumberFormat="1" applyFont="1" applyFill="1" applyBorder="1" applyAlignment="1">
      <alignment vertical="center"/>
    </xf>
    <xf numFmtId="38" fontId="7" fillId="4" borderId="87" xfId="0" applyNumberFormat="1" applyFont="1" applyFill="1" applyBorder="1" applyAlignment="1" applyProtection="1">
      <alignment vertical="center"/>
    </xf>
    <xf numFmtId="38" fontId="3" fillId="0" borderId="88" xfId="0" applyNumberFormat="1" applyFont="1" applyFill="1" applyBorder="1" applyAlignment="1" applyProtection="1">
      <alignment vertical="center"/>
    </xf>
    <xf numFmtId="38" fontId="7" fillId="0" borderId="88" xfId="0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>
      <alignment vertical="center"/>
    </xf>
    <xf numFmtId="176" fontId="7" fillId="0" borderId="60" xfId="1" applyNumberFormat="1" applyFont="1" applyFill="1" applyBorder="1" applyAlignment="1">
      <alignment vertical="center"/>
    </xf>
    <xf numFmtId="38" fontId="3" fillId="0" borderId="93" xfId="0" applyNumberFormat="1" applyFont="1" applyFill="1" applyBorder="1" applyAlignment="1">
      <alignment vertical="center"/>
    </xf>
    <xf numFmtId="176" fontId="7" fillId="0" borderId="93" xfId="1" applyNumberFormat="1" applyFont="1" applyFill="1" applyBorder="1" applyAlignment="1">
      <alignment vertical="center"/>
    </xf>
    <xf numFmtId="176" fontId="7" fillId="0" borderId="94" xfId="1" applyNumberFormat="1" applyFont="1" applyFill="1" applyBorder="1" applyAlignment="1">
      <alignment vertical="center"/>
    </xf>
    <xf numFmtId="176" fontId="7" fillId="0" borderId="95" xfId="1" applyNumberFormat="1" applyFont="1" applyFill="1" applyBorder="1" applyAlignment="1">
      <alignment vertical="center"/>
    </xf>
    <xf numFmtId="38" fontId="7" fillId="0" borderId="86" xfId="0" applyNumberFormat="1" applyFont="1" applyBorder="1" applyAlignment="1">
      <alignment vertical="center"/>
    </xf>
    <xf numFmtId="38" fontId="3" fillId="4" borderId="28" xfId="0" applyNumberFormat="1" applyFont="1" applyFill="1" applyBorder="1" applyAlignment="1" applyProtection="1">
      <alignment vertical="center"/>
    </xf>
    <xf numFmtId="38" fontId="3" fillId="4" borderId="29" xfId="0" applyNumberFormat="1" applyFont="1" applyFill="1" applyBorder="1" applyAlignment="1" applyProtection="1">
      <alignment vertical="center"/>
    </xf>
    <xf numFmtId="38" fontId="3" fillId="0" borderId="17" xfId="0" quotePrefix="1" applyNumberFormat="1" applyFont="1" applyFill="1" applyBorder="1" applyAlignment="1" applyProtection="1">
      <alignment horizontal="center" vertical="center"/>
    </xf>
    <xf numFmtId="38" fontId="6" fillId="0" borderId="80" xfId="0" applyNumberFormat="1" applyFont="1" applyBorder="1" applyAlignment="1" applyProtection="1">
      <alignment vertical="center"/>
    </xf>
    <xf numFmtId="38" fontId="6" fillId="0" borderId="96" xfId="0" applyNumberFormat="1" applyFont="1" applyBorder="1" applyAlignment="1" applyProtection="1">
      <alignment vertical="center"/>
    </xf>
    <xf numFmtId="38" fontId="6" fillId="0" borderId="97" xfId="2" applyNumberFormat="1" applyFont="1" applyFill="1" applyBorder="1" applyAlignment="1" applyProtection="1">
      <alignment vertical="center"/>
    </xf>
    <xf numFmtId="38" fontId="6" fillId="0" borderId="77" xfId="0" applyNumberFormat="1" applyFont="1" applyBorder="1" applyAlignment="1" applyProtection="1">
      <alignment vertical="center"/>
    </xf>
    <xf numFmtId="38" fontId="6" fillId="0" borderId="78" xfId="0" applyNumberFormat="1" applyFont="1" applyBorder="1" applyAlignment="1" applyProtection="1">
      <alignment vertical="center"/>
    </xf>
    <xf numFmtId="38" fontId="6" fillId="0" borderId="79" xfId="2" applyNumberFormat="1" applyFont="1" applyFill="1" applyBorder="1" applyAlignment="1" applyProtection="1">
      <alignment vertical="center"/>
    </xf>
    <xf numFmtId="38" fontId="6" fillId="0" borderId="96" xfId="2" applyFont="1" applyFill="1" applyBorder="1" applyAlignment="1" applyProtection="1">
      <alignment vertical="center"/>
    </xf>
    <xf numFmtId="38" fontId="6" fillId="0" borderId="78" xfId="2" applyFont="1" applyBorder="1" applyAlignment="1" applyProtection="1">
      <alignment vertical="center"/>
    </xf>
    <xf numFmtId="176" fontId="7" fillId="0" borderId="79" xfId="1" applyNumberFormat="1" applyFont="1" applyFill="1" applyBorder="1" applyAlignment="1" applyProtection="1">
      <alignment vertical="center"/>
    </xf>
    <xf numFmtId="38" fontId="7" fillId="0" borderId="30" xfId="0" applyNumberFormat="1" applyFont="1" applyBorder="1" applyAlignment="1" applyProtection="1">
      <alignment vertical="center"/>
    </xf>
    <xf numFmtId="38" fontId="6" fillId="0" borderId="13" xfId="0" applyNumberFormat="1" applyFont="1" applyBorder="1" applyAlignment="1" applyProtection="1">
      <alignment vertical="center"/>
    </xf>
    <xf numFmtId="38" fontId="6" fillId="0" borderId="15" xfId="0" applyNumberFormat="1" applyFont="1" applyBorder="1" applyAlignment="1" applyProtection="1">
      <alignment vertical="center"/>
    </xf>
    <xf numFmtId="38" fontId="6" fillId="0" borderId="27" xfId="0" applyNumberFormat="1" applyFont="1" applyBorder="1" applyAlignment="1" applyProtection="1">
      <alignment vertical="center"/>
    </xf>
    <xf numFmtId="38" fontId="7" fillId="2" borderId="30" xfId="0" applyNumberFormat="1" applyFont="1" applyFill="1" applyBorder="1" applyAlignment="1" applyProtection="1">
      <alignment vertical="center"/>
    </xf>
    <xf numFmtId="38" fontId="6" fillId="0" borderId="7" xfId="0" applyNumberFormat="1" applyFont="1" applyBorder="1" applyAlignment="1" applyProtection="1">
      <alignment vertical="center"/>
    </xf>
    <xf numFmtId="38" fontId="6" fillId="0" borderId="78" xfId="2" applyNumberFormat="1" applyFont="1" applyBorder="1" applyAlignment="1">
      <alignment vertical="center"/>
    </xf>
    <xf numFmtId="38" fontId="6" fillId="0" borderId="98" xfId="2" applyNumberFormat="1" applyFont="1" applyBorder="1" applyAlignment="1">
      <alignment vertical="center"/>
    </xf>
    <xf numFmtId="38" fontId="3" fillId="0" borderId="87" xfId="0" applyNumberFormat="1" applyFont="1" applyBorder="1" applyAlignment="1" applyProtection="1">
      <alignment horizontal="center" vertical="center"/>
    </xf>
    <xf numFmtId="38" fontId="7" fillId="0" borderId="99" xfId="0" applyNumberFormat="1" applyFont="1" applyBorder="1" applyAlignment="1" applyProtection="1">
      <alignment vertical="center"/>
    </xf>
    <xf numFmtId="38" fontId="7" fillId="0" borderId="100" xfId="0" applyNumberFormat="1" applyFont="1" applyBorder="1" applyAlignment="1" applyProtection="1">
      <alignment vertical="center"/>
    </xf>
    <xf numFmtId="38" fontId="7" fillId="0" borderId="47" xfId="0" applyNumberFormat="1" applyFont="1" applyBorder="1" applyAlignment="1" applyProtection="1">
      <alignment vertical="center"/>
    </xf>
    <xf numFmtId="38" fontId="7" fillId="0" borderId="101" xfId="0" applyNumberFormat="1" applyFont="1" applyBorder="1" applyAlignment="1" applyProtection="1">
      <alignment vertical="center"/>
    </xf>
    <xf numFmtId="38" fontId="7" fillId="0" borderId="102" xfId="0" applyNumberFormat="1" applyFont="1" applyBorder="1" applyAlignment="1" applyProtection="1">
      <alignment vertical="center"/>
    </xf>
    <xf numFmtId="38" fontId="7" fillId="0" borderId="103" xfId="0" applyNumberFormat="1" applyFont="1" applyBorder="1" applyAlignment="1" applyProtection="1">
      <alignment vertical="center"/>
    </xf>
    <xf numFmtId="38" fontId="7" fillId="0" borderId="104" xfId="2" applyFont="1" applyBorder="1" applyAlignment="1" applyProtection="1">
      <alignment horizontal="right" vertical="center"/>
    </xf>
    <xf numFmtId="38" fontId="7" fillId="0" borderId="102" xfId="2" applyFont="1" applyBorder="1" applyAlignment="1" applyProtection="1">
      <alignment horizontal="right" vertical="center"/>
    </xf>
    <xf numFmtId="176" fontId="7" fillId="0" borderId="103" xfId="1" applyNumberFormat="1" applyFont="1" applyFill="1" applyBorder="1" applyAlignment="1" applyProtection="1">
      <alignment vertical="center"/>
    </xf>
    <xf numFmtId="38" fontId="7" fillId="2" borderId="105" xfId="0" applyNumberFormat="1" applyFont="1" applyFill="1" applyBorder="1" applyAlignment="1" applyProtection="1">
      <alignment vertical="center"/>
    </xf>
    <xf numFmtId="38" fontId="7" fillId="0" borderId="47" xfId="0" applyNumberFormat="1" applyFont="1" applyFill="1" applyBorder="1" applyAlignment="1" applyProtection="1">
      <alignment vertical="center"/>
    </xf>
    <xf numFmtId="38" fontId="7" fillId="0" borderId="106" xfId="0" applyNumberFormat="1" applyFont="1" applyBorder="1" applyAlignment="1" applyProtection="1">
      <alignment vertical="center"/>
    </xf>
    <xf numFmtId="38" fontId="7" fillId="0" borderId="87" xfId="0" applyNumberFormat="1" applyFont="1" applyBorder="1" applyAlignment="1" applyProtection="1">
      <alignment vertical="center"/>
    </xf>
    <xf numFmtId="38" fontId="7" fillId="0" borderId="105" xfId="0" applyNumberFormat="1" applyFont="1" applyBorder="1" applyAlignment="1" applyProtection="1">
      <alignment vertical="center"/>
    </xf>
    <xf numFmtId="38" fontId="7" fillId="2" borderId="107" xfId="0" applyNumberFormat="1" applyFont="1" applyFill="1" applyBorder="1" applyAlignment="1" applyProtection="1">
      <alignment vertical="center"/>
    </xf>
    <xf numFmtId="38" fontId="7" fillId="6" borderId="87" xfId="0" applyNumberFormat="1" applyFont="1" applyFill="1" applyBorder="1" applyAlignment="1" applyProtection="1">
      <alignment vertical="center"/>
    </xf>
    <xf numFmtId="38" fontId="6" fillId="3" borderId="87" xfId="0" applyNumberFormat="1" applyFont="1" applyFill="1" applyBorder="1" applyAlignment="1" applyProtection="1">
      <alignment vertical="center"/>
    </xf>
    <xf numFmtId="38" fontId="7" fillId="7" borderId="87" xfId="0" applyNumberFormat="1" applyFont="1" applyFill="1" applyBorder="1" applyAlignment="1" applyProtection="1">
      <alignment vertical="center"/>
    </xf>
    <xf numFmtId="176" fontId="7" fillId="0" borderId="110" xfId="1" applyNumberFormat="1" applyFont="1" applyFill="1" applyBorder="1" applyAlignment="1">
      <alignment vertical="center"/>
    </xf>
    <xf numFmtId="176" fontId="7" fillId="0" borderId="111" xfId="1" applyNumberFormat="1" applyFont="1" applyFill="1" applyBorder="1" applyAlignment="1">
      <alignment vertical="center"/>
    </xf>
    <xf numFmtId="38" fontId="6" fillId="0" borderId="81" xfId="0" applyNumberFormat="1" applyFont="1" applyBorder="1" applyAlignment="1" applyProtection="1">
      <alignment vertical="center"/>
    </xf>
    <xf numFmtId="38" fontId="6" fillId="0" borderId="10" xfId="0" applyNumberFormat="1" applyFont="1" applyBorder="1" applyAlignment="1" applyProtection="1">
      <alignment vertical="center"/>
    </xf>
    <xf numFmtId="38" fontId="6" fillId="0" borderId="18" xfId="0" applyNumberFormat="1" applyFont="1" applyBorder="1" applyAlignment="1" applyProtection="1">
      <alignment vertical="center"/>
    </xf>
    <xf numFmtId="38" fontId="6" fillId="0" borderId="62" xfId="0" applyNumberFormat="1" applyFont="1" applyBorder="1" applyAlignment="1" applyProtection="1">
      <alignment vertical="center"/>
    </xf>
    <xf numFmtId="38" fontId="6" fillId="0" borderId="60" xfId="0" applyNumberFormat="1" applyFont="1" applyBorder="1" applyAlignment="1" applyProtection="1">
      <alignment vertical="center"/>
    </xf>
    <xf numFmtId="38" fontId="6" fillId="0" borderId="63" xfId="0" applyNumberFormat="1" applyFont="1" applyBorder="1" applyAlignment="1" applyProtection="1">
      <alignment vertical="center"/>
    </xf>
    <xf numFmtId="38" fontId="6" fillId="0" borderId="76" xfId="2" applyFont="1" applyBorder="1" applyAlignment="1" applyProtection="1">
      <alignment vertical="center"/>
    </xf>
    <xf numFmtId="38" fontId="6" fillId="0" borderId="60" xfId="2" applyFont="1" applyBorder="1" applyAlignment="1" applyProtection="1">
      <alignment vertical="center"/>
    </xf>
    <xf numFmtId="176" fontId="7" fillId="0" borderId="63" xfId="1" applyNumberFormat="1" applyFont="1" applyBorder="1" applyAlignment="1" applyProtection="1">
      <alignment vertical="center"/>
    </xf>
    <xf numFmtId="38" fontId="6" fillId="0" borderId="10" xfId="0" applyNumberFormat="1" applyFont="1" applyFill="1" applyBorder="1" applyAlignment="1" applyProtection="1">
      <alignment vertical="center"/>
    </xf>
    <xf numFmtId="38" fontId="6" fillId="0" borderId="18" xfId="0" applyNumberFormat="1" applyFont="1" applyFill="1" applyBorder="1" applyAlignment="1" applyProtection="1">
      <alignment vertical="center"/>
    </xf>
    <xf numFmtId="38" fontId="6" fillId="0" borderId="25" xfId="0" applyNumberFormat="1" applyFont="1" applyBorder="1" applyAlignment="1" applyProtection="1">
      <alignment vertical="center"/>
    </xf>
    <xf numFmtId="38" fontId="6" fillId="3" borderId="18" xfId="0" applyNumberFormat="1" applyFont="1" applyFill="1" applyBorder="1" applyAlignment="1" applyProtection="1">
      <alignment vertical="center"/>
    </xf>
    <xf numFmtId="38" fontId="6" fillId="0" borderId="32" xfId="0" applyNumberFormat="1" applyFont="1" applyBorder="1" applyAlignment="1" applyProtection="1">
      <alignment vertical="center"/>
    </xf>
    <xf numFmtId="38" fontId="7" fillId="2" borderId="113" xfId="0" applyNumberFormat="1" applyFont="1" applyFill="1" applyBorder="1" applyAlignment="1" applyProtection="1">
      <alignment vertical="center"/>
    </xf>
    <xf numFmtId="38" fontId="6" fillId="0" borderId="95" xfId="2" applyNumberFormat="1" applyFont="1" applyBorder="1" applyAlignment="1">
      <alignment vertical="center"/>
    </xf>
    <xf numFmtId="38" fontId="6" fillId="0" borderId="8" xfId="0" applyNumberFormat="1" applyFont="1" applyBorder="1" applyAlignment="1" applyProtection="1">
      <alignment vertical="center"/>
    </xf>
    <xf numFmtId="38" fontId="7" fillId="4" borderId="8" xfId="0" applyNumberFormat="1" applyFont="1" applyFill="1" applyBorder="1" applyAlignment="1" applyProtection="1">
      <alignment horizontal="right" vertical="center"/>
    </xf>
    <xf numFmtId="0" fontId="0" fillId="0" borderId="91" xfId="0" applyBorder="1"/>
    <xf numFmtId="38" fontId="6" fillId="3" borderId="55" xfId="0" applyNumberFormat="1" applyFont="1" applyFill="1" applyBorder="1" applyAlignment="1" applyProtection="1">
      <alignment vertical="center"/>
    </xf>
    <xf numFmtId="38" fontId="6" fillId="0" borderId="55" xfId="0" applyNumberFormat="1" applyFont="1" applyBorder="1" applyAlignment="1" applyProtection="1">
      <alignment vertical="center"/>
    </xf>
    <xf numFmtId="177" fontId="3" fillId="0" borderId="114" xfId="0" applyNumberFormat="1" applyFont="1" applyBorder="1" applyAlignment="1" applyProtection="1">
      <alignment vertical="center"/>
    </xf>
    <xf numFmtId="38" fontId="6" fillId="0" borderId="88" xfId="0" applyNumberFormat="1" applyFont="1" applyFill="1" applyBorder="1" applyAlignment="1" applyProtection="1">
      <alignment vertical="center"/>
    </xf>
    <xf numFmtId="38" fontId="6" fillId="3" borderId="88" xfId="0" applyNumberFormat="1" applyFont="1" applyFill="1" applyBorder="1" applyAlignment="1" applyProtection="1">
      <alignment vertical="center"/>
    </xf>
    <xf numFmtId="38" fontId="6" fillId="0" borderId="88" xfId="0" applyNumberFormat="1" applyFont="1" applyBorder="1" applyAlignment="1" applyProtection="1">
      <alignment vertical="center"/>
    </xf>
    <xf numFmtId="38" fontId="3" fillId="0" borderId="34" xfId="0" quotePrefix="1" applyNumberFormat="1" applyFont="1" applyFill="1" applyBorder="1" applyAlignment="1" applyProtection="1">
      <alignment horizontal="center" vertical="center"/>
    </xf>
    <xf numFmtId="38" fontId="6" fillId="0" borderId="93" xfId="0" applyNumberFormat="1" applyFont="1" applyFill="1" applyBorder="1" applyAlignment="1" applyProtection="1">
      <alignment vertical="center"/>
    </xf>
    <xf numFmtId="38" fontId="6" fillId="3" borderId="93" xfId="0" applyNumberFormat="1" applyFont="1" applyFill="1" applyBorder="1" applyAlignment="1" applyProtection="1">
      <alignment vertical="center"/>
    </xf>
    <xf numFmtId="38" fontId="6" fillId="0" borderId="93" xfId="0" applyNumberFormat="1" applyFont="1" applyBorder="1" applyAlignment="1" applyProtection="1">
      <alignment vertical="center"/>
    </xf>
    <xf numFmtId="38" fontId="6" fillId="0" borderId="85" xfId="0" applyNumberFormat="1" applyFont="1" applyFill="1" applyBorder="1" applyAlignment="1" applyProtection="1">
      <alignment vertical="center"/>
    </xf>
    <xf numFmtId="38" fontId="6" fillId="3" borderId="85" xfId="0" applyNumberFormat="1" applyFont="1" applyFill="1" applyBorder="1" applyAlignment="1" applyProtection="1">
      <alignment vertical="center"/>
    </xf>
    <xf numFmtId="38" fontId="6" fillId="0" borderId="85" xfId="0" applyNumberFormat="1" applyFont="1" applyBorder="1" applyAlignment="1" applyProtection="1">
      <alignment vertical="center"/>
    </xf>
    <xf numFmtId="38" fontId="6" fillId="3" borderId="115" xfId="2" applyFont="1" applyFill="1" applyBorder="1" applyAlignment="1" applyProtection="1">
      <alignment vertical="center"/>
    </xf>
    <xf numFmtId="38" fontId="6" fillId="3" borderId="116" xfId="2" applyFont="1" applyFill="1" applyBorder="1" applyAlignment="1" applyProtection="1">
      <alignment vertical="center"/>
    </xf>
    <xf numFmtId="38" fontId="6" fillId="0" borderId="86" xfId="0" applyNumberFormat="1" applyFont="1" applyFill="1" applyBorder="1" applyAlignment="1" applyProtection="1">
      <alignment vertical="center"/>
    </xf>
    <xf numFmtId="38" fontId="6" fillId="3" borderId="86" xfId="0" applyNumberFormat="1" applyFont="1" applyFill="1" applyBorder="1" applyAlignment="1" applyProtection="1">
      <alignment vertical="center"/>
    </xf>
    <xf numFmtId="38" fontId="6" fillId="0" borderId="86" xfId="0" applyNumberFormat="1" applyFont="1" applyBorder="1" applyAlignment="1" applyProtection="1">
      <alignment vertical="center"/>
    </xf>
    <xf numFmtId="38" fontId="6" fillId="3" borderId="75" xfId="2" applyFont="1" applyFill="1" applyBorder="1" applyAlignment="1" applyProtection="1">
      <alignment vertical="center"/>
    </xf>
    <xf numFmtId="38" fontId="3" fillId="0" borderId="4" xfId="1" applyNumberFormat="1" applyFont="1" applyBorder="1" applyAlignment="1" applyProtection="1">
      <alignment vertical="center"/>
    </xf>
    <xf numFmtId="38" fontId="3" fillId="0" borderId="83" xfId="1" applyNumberFormat="1" applyFont="1" applyBorder="1" applyAlignment="1" applyProtection="1">
      <alignment vertical="center"/>
    </xf>
    <xf numFmtId="38" fontId="3" fillId="0" borderId="28" xfId="0" applyNumberFormat="1" applyFont="1" applyBorder="1" applyAlignment="1" applyProtection="1">
      <alignment vertical="center"/>
    </xf>
    <xf numFmtId="38" fontId="3" fillId="0" borderId="29" xfId="0" applyNumberFormat="1" applyFont="1" applyBorder="1" applyAlignment="1" applyProtection="1">
      <alignment vertical="center"/>
    </xf>
    <xf numFmtId="38" fontId="0" fillId="0" borderId="7" xfId="0" applyNumberFormat="1" applyFont="1" applyBorder="1" applyAlignment="1" applyProtection="1">
      <alignment vertical="center" shrinkToFit="1"/>
    </xf>
    <xf numFmtId="38" fontId="0" fillId="3" borderId="4" xfId="0" applyNumberFormat="1" applyFont="1" applyFill="1" applyBorder="1" applyAlignment="1" applyProtection="1">
      <alignment vertical="center"/>
    </xf>
    <xf numFmtId="38" fontId="0" fillId="3" borderId="0" xfId="0" applyNumberFormat="1" applyFont="1" applyFill="1" applyBorder="1" applyAlignment="1" applyProtection="1">
      <alignment vertical="center"/>
    </xf>
    <xf numFmtId="38" fontId="7" fillId="0" borderId="117" xfId="0" applyNumberFormat="1" applyFont="1" applyFill="1" applyBorder="1" applyAlignment="1" applyProtection="1">
      <alignment vertical="center"/>
    </xf>
    <xf numFmtId="38" fontId="7" fillId="3" borderId="117" xfId="0" applyNumberFormat="1" applyFont="1" applyFill="1" applyBorder="1" applyAlignment="1" applyProtection="1">
      <alignment vertical="center"/>
    </xf>
    <xf numFmtId="38" fontId="7" fillId="0" borderId="117" xfId="0" applyNumberFormat="1" applyFont="1" applyBorder="1" applyAlignment="1" applyProtection="1">
      <alignment vertical="center"/>
    </xf>
    <xf numFmtId="38" fontId="7" fillId="3" borderId="118" xfId="2" applyFont="1" applyFill="1" applyBorder="1" applyAlignment="1" applyProtection="1">
      <alignment vertical="center"/>
    </xf>
    <xf numFmtId="38" fontId="3" fillId="7" borderId="28" xfId="0" applyNumberFormat="1" applyFont="1" applyFill="1" applyBorder="1" applyAlignment="1" applyProtection="1">
      <alignment vertical="center"/>
    </xf>
    <xf numFmtId="38" fontId="3" fillId="7" borderId="29" xfId="0" applyNumberFormat="1" applyFont="1" applyFill="1" applyBorder="1" applyAlignment="1" applyProtection="1">
      <alignment vertical="center"/>
    </xf>
    <xf numFmtId="38" fontId="7" fillId="7" borderId="117" xfId="0" applyNumberFormat="1" applyFont="1" applyFill="1" applyBorder="1" applyAlignment="1" applyProtection="1">
      <alignment vertical="center"/>
    </xf>
    <xf numFmtId="38" fontId="7" fillId="7" borderId="118" xfId="2" applyFont="1" applyFill="1" applyBorder="1" applyAlignment="1" applyProtection="1">
      <alignment vertical="center"/>
    </xf>
    <xf numFmtId="38" fontId="3" fillId="8" borderId="28" xfId="0" applyNumberFormat="1" applyFont="1" applyFill="1" applyBorder="1" applyAlignment="1" applyProtection="1">
      <alignment vertical="center"/>
    </xf>
    <xf numFmtId="38" fontId="7" fillId="8" borderId="117" xfId="0" applyNumberFormat="1" applyFont="1" applyFill="1" applyBorder="1" applyAlignment="1" applyProtection="1">
      <alignment vertical="center"/>
    </xf>
    <xf numFmtId="38" fontId="7" fillId="8" borderId="118" xfId="2" applyFont="1" applyFill="1" applyBorder="1" applyAlignment="1" applyProtection="1">
      <alignment vertical="center"/>
    </xf>
    <xf numFmtId="38" fontId="7" fillId="4" borderId="117" xfId="0" applyNumberFormat="1" applyFont="1" applyFill="1" applyBorder="1" applyAlignment="1" applyProtection="1">
      <alignment vertical="center"/>
    </xf>
    <xf numFmtId="38" fontId="7" fillId="4" borderId="118" xfId="2" applyFont="1" applyFill="1" applyBorder="1" applyAlignment="1" applyProtection="1">
      <alignment vertical="center"/>
    </xf>
    <xf numFmtId="38" fontId="6" fillId="0" borderId="119" xfId="0" applyNumberFormat="1" applyFont="1" applyFill="1" applyBorder="1" applyAlignment="1" applyProtection="1">
      <alignment vertical="center"/>
    </xf>
    <xf numFmtId="38" fontId="6" fillId="3" borderId="119" xfId="0" applyNumberFormat="1" applyFont="1" applyFill="1" applyBorder="1" applyAlignment="1" applyProtection="1">
      <alignment vertical="center"/>
    </xf>
    <xf numFmtId="38" fontId="6" fillId="0" borderId="119" xfId="0" applyNumberFormat="1" applyFont="1" applyBorder="1" applyAlignment="1" applyProtection="1">
      <alignment vertical="center"/>
    </xf>
    <xf numFmtId="38" fontId="6" fillId="3" borderId="120" xfId="2" applyFont="1" applyFill="1" applyBorder="1" applyAlignment="1" applyProtection="1">
      <alignment vertical="center"/>
    </xf>
    <xf numFmtId="38" fontId="6" fillId="3" borderId="121" xfId="2" applyFont="1" applyFill="1" applyBorder="1" applyAlignment="1" applyProtection="1">
      <alignment vertical="center"/>
    </xf>
    <xf numFmtId="0" fontId="0" fillId="0" borderId="0" xfId="0" applyBorder="1"/>
    <xf numFmtId="38" fontId="6" fillId="3" borderId="122" xfId="2" applyFont="1" applyFill="1" applyBorder="1" applyAlignment="1" applyProtection="1">
      <alignment vertical="center"/>
    </xf>
    <xf numFmtId="38" fontId="7" fillId="0" borderId="86" xfId="0" applyNumberFormat="1" applyFont="1" applyFill="1" applyBorder="1" applyAlignment="1" applyProtection="1">
      <alignment vertical="center"/>
    </xf>
    <xf numFmtId="38" fontId="7" fillId="3" borderId="86" xfId="0" applyNumberFormat="1" applyFont="1" applyFill="1" applyBorder="1" applyAlignment="1" applyProtection="1">
      <alignment vertical="center"/>
    </xf>
    <xf numFmtId="38" fontId="7" fillId="0" borderId="86" xfId="0" applyNumberFormat="1" applyFont="1" applyBorder="1" applyAlignment="1" applyProtection="1">
      <alignment vertical="center"/>
    </xf>
    <xf numFmtId="38" fontId="7" fillId="3" borderId="75" xfId="2" applyFont="1" applyFill="1" applyBorder="1" applyAlignment="1" applyProtection="1">
      <alignment vertical="center"/>
    </xf>
    <xf numFmtId="38" fontId="7" fillId="0" borderId="93" xfId="0" applyNumberFormat="1" applyFont="1" applyFill="1" applyBorder="1" applyAlignment="1" applyProtection="1">
      <alignment vertical="center"/>
    </xf>
    <xf numFmtId="38" fontId="7" fillId="3" borderId="93" xfId="0" applyNumberFormat="1" applyFont="1" applyFill="1" applyBorder="1" applyAlignment="1" applyProtection="1">
      <alignment vertical="center"/>
    </xf>
    <xf numFmtId="38" fontId="7" fillId="0" borderId="93" xfId="0" applyNumberFormat="1" applyFont="1" applyBorder="1" applyAlignment="1" applyProtection="1">
      <alignment vertical="center"/>
    </xf>
    <xf numFmtId="38" fontId="7" fillId="3" borderId="121" xfId="2" applyFont="1" applyFill="1" applyBorder="1" applyAlignment="1" applyProtection="1">
      <alignment vertical="center"/>
    </xf>
    <xf numFmtId="38" fontId="3" fillId="0" borderId="82" xfId="0" applyNumberFormat="1" applyFont="1" applyBorder="1" applyAlignment="1" applyProtection="1">
      <alignment vertical="center"/>
    </xf>
    <xf numFmtId="38" fontId="3" fillId="5" borderId="6" xfId="0" applyNumberFormat="1" applyFont="1" applyFill="1" applyBorder="1" applyAlignment="1" applyProtection="1">
      <alignment vertical="center"/>
    </xf>
    <xf numFmtId="38" fontId="3" fillId="5" borderId="82" xfId="0" applyNumberFormat="1" applyFont="1" applyFill="1" applyBorder="1" applyAlignment="1" applyProtection="1">
      <alignment vertical="center"/>
    </xf>
    <xf numFmtId="38" fontId="7" fillId="5" borderId="86" xfId="0" applyNumberFormat="1" applyFont="1" applyFill="1" applyBorder="1" applyAlignment="1" applyProtection="1">
      <alignment vertical="center"/>
    </xf>
    <xf numFmtId="38" fontId="7" fillId="5" borderId="75" xfId="2" applyFont="1" applyFill="1" applyBorder="1" applyAlignment="1" applyProtection="1">
      <alignment vertical="center"/>
    </xf>
    <xf numFmtId="38" fontId="0" fillId="8" borderId="29" xfId="0" applyNumberFormat="1" applyFont="1" applyFill="1" applyBorder="1" applyAlignment="1" applyProtection="1">
      <alignment vertical="center"/>
    </xf>
    <xf numFmtId="176" fontId="7" fillId="0" borderId="85" xfId="1" applyNumberFormat="1" applyFont="1" applyFill="1" applyBorder="1" applyAlignment="1" applyProtection="1">
      <alignment vertical="center"/>
    </xf>
    <xf numFmtId="176" fontId="7" fillId="0" borderId="89" xfId="1" applyNumberFormat="1" applyFont="1" applyFill="1" applyBorder="1" applyAlignment="1" applyProtection="1">
      <alignment vertical="center"/>
    </xf>
    <xf numFmtId="176" fontId="7" fillId="0" borderId="62" xfId="1" applyNumberFormat="1" applyFont="1" applyFill="1" applyBorder="1" applyAlignment="1" applyProtection="1">
      <alignment vertical="center"/>
    </xf>
    <xf numFmtId="176" fontId="7" fillId="0" borderId="108" xfId="1" applyNumberFormat="1" applyFont="1" applyFill="1" applyBorder="1" applyAlignment="1" applyProtection="1">
      <alignment vertical="center"/>
    </xf>
    <xf numFmtId="176" fontId="7" fillId="0" borderId="88" xfId="1" applyNumberFormat="1" applyFont="1" applyFill="1" applyBorder="1" applyAlignment="1" applyProtection="1">
      <alignment vertical="center"/>
    </xf>
    <xf numFmtId="176" fontId="7" fillId="0" borderId="90" xfId="1" applyNumberFormat="1" applyFont="1" applyFill="1" applyBorder="1" applyAlignment="1" applyProtection="1">
      <alignment vertical="center"/>
    </xf>
    <xf numFmtId="176" fontId="7" fillId="0" borderId="76" xfId="1" applyNumberFormat="1" applyFont="1" applyFill="1" applyBorder="1" applyAlignment="1" applyProtection="1">
      <alignment vertical="center"/>
    </xf>
    <xf numFmtId="176" fontId="7" fillId="0" borderId="109" xfId="1" applyNumberFormat="1" applyFont="1" applyFill="1" applyBorder="1" applyAlignment="1" applyProtection="1">
      <alignment vertical="center"/>
    </xf>
    <xf numFmtId="176" fontId="6" fillId="0" borderId="55" xfId="1" applyNumberFormat="1" applyFont="1" applyFill="1" applyBorder="1" applyAlignment="1" applyProtection="1">
      <alignment vertical="center"/>
    </xf>
    <xf numFmtId="176" fontId="6" fillId="0" borderId="91" xfId="1" applyNumberFormat="1" applyFont="1" applyFill="1" applyBorder="1" applyAlignment="1" applyProtection="1">
      <alignment vertical="center"/>
    </xf>
    <xf numFmtId="176" fontId="6" fillId="0" borderId="60" xfId="1" applyNumberFormat="1" applyFont="1" applyFill="1" applyBorder="1" applyAlignment="1" applyProtection="1">
      <alignment vertical="center"/>
    </xf>
    <xf numFmtId="176" fontId="6" fillId="0" borderId="110" xfId="1" applyNumberFormat="1" applyFont="1" applyFill="1" applyBorder="1" applyAlignment="1" applyProtection="1">
      <alignment vertical="center"/>
    </xf>
    <xf numFmtId="176" fontId="7" fillId="0" borderId="55" xfId="1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 applyProtection="1">
      <alignment vertical="center"/>
    </xf>
    <xf numFmtId="176" fontId="7" fillId="0" borderId="60" xfId="1" applyNumberFormat="1" applyFont="1" applyFill="1" applyBorder="1" applyAlignment="1" applyProtection="1">
      <alignment vertical="center"/>
    </xf>
    <xf numFmtId="176" fontId="7" fillId="0" borderId="110" xfId="1" applyNumberFormat="1" applyFont="1" applyFill="1" applyBorder="1" applyAlignment="1" applyProtection="1">
      <alignment vertical="center"/>
    </xf>
    <xf numFmtId="176" fontId="7" fillId="0" borderId="86" xfId="1" applyNumberFormat="1" applyFont="1" applyBorder="1" applyAlignment="1">
      <alignment vertical="center"/>
    </xf>
    <xf numFmtId="176" fontId="7" fillId="0" borderId="92" xfId="1" applyNumberFormat="1" applyFont="1" applyBorder="1" applyAlignment="1">
      <alignment vertical="center"/>
    </xf>
    <xf numFmtId="176" fontId="7" fillId="0" borderId="63" xfId="1" applyNumberFormat="1" applyFont="1" applyBorder="1" applyAlignment="1">
      <alignment vertical="center"/>
    </xf>
    <xf numFmtId="176" fontId="7" fillId="0" borderId="112" xfId="1" applyNumberFormat="1" applyFont="1" applyBorder="1" applyAlignment="1">
      <alignment vertical="center"/>
    </xf>
    <xf numFmtId="176" fontId="3" fillId="0" borderId="85" xfId="1" applyNumberFormat="1" applyFont="1" applyFill="1" applyBorder="1" applyAlignment="1" applyProtection="1">
      <alignment vertical="center"/>
    </xf>
    <xf numFmtId="176" fontId="3" fillId="0" borderId="88" xfId="1" applyNumberFormat="1" applyFont="1" applyFill="1" applyBorder="1" applyAlignment="1" applyProtection="1">
      <alignment vertical="center"/>
    </xf>
    <xf numFmtId="176" fontId="0" fillId="0" borderId="55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>
      <alignment vertical="center"/>
    </xf>
    <xf numFmtId="176" fontId="3" fillId="0" borderId="93" xfId="1" applyNumberFormat="1" applyFont="1" applyFill="1" applyBorder="1" applyAlignment="1">
      <alignment vertical="center"/>
    </xf>
    <xf numFmtId="176" fontId="3" fillId="0" borderId="86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38" fontId="10" fillId="0" borderId="0" xfId="0" applyNumberFormat="1" applyFont="1" applyBorder="1" applyAlignment="1" applyProtection="1">
      <alignment horizontal="center" vertical="center"/>
    </xf>
    <xf numFmtId="38" fontId="6" fillId="0" borderId="19" xfId="0" applyNumberFormat="1" applyFont="1" applyFill="1" applyBorder="1" applyAlignment="1" applyProtection="1">
      <alignment horizontal="left" vertical="center" wrapText="1"/>
    </xf>
    <xf numFmtId="38" fontId="6" fillId="0" borderId="20" xfId="0" applyNumberFormat="1" applyFont="1" applyFill="1" applyBorder="1" applyAlignment="1" applyProtection="1">
      <alignment horizontal="left" vertical="center"/>
    </xf>
    <xf numFmtId="38" fontId="6" fillId="0" borderId="39" xfId="0" applyNumberFormat="1" applyFont="1" applyFill="1" applyBorder="1" applyAlignment="1" applyProtection="1">
      <alignment horizontal="left" vertical="center"/>
    </xf>
    <xf numFmtId="38" fontId="6" fillId="0" borderId="31" xfId="0" applyNumberFormat="1" applyFont="1" applyFill="1" applyBorder="1" applyAlignment="1" applyProtection="1">
      <alignment horizontal="left" vertical="center"/>
    </xf>
    <xf numFmtId="38" fontId="6" fillId="0" borderId="54" xfId="0" applyNumberFormat="1" applyFont="1" applyFill="1" applyBorder="1" applyAlignment="1" applyProtection="1">
      <alignment horizontal="left" vertical="center"/>
    </xf>
    <xf numFmtId="38" fontId="6" fillId="0" borderId="56" xfId="0" applyNumberFormat="1" applyFont="1" applyFill="1" applyBorder="1" applyAlignment="1" applyProtection="1">
      <alignment horizontal="left" vertical="center"/>
    </xf>
    <xf numFmtId="38" fontId="6" fillId="0" borderId="19" xfId="0" applyNumberFormat="1" applyFont="1" applyFill="1" applyBorder="1" applyAlignment="1" applyProtection="1">
      <alignment horizontal="left" vertical="center"/>
    </xf>
    <xf numFmtId="38" fontId="10" fillId="0" borderId="35" xfId="0" applyNumberFormat="1" applyFont="1" applyBorder="1" applyAlignment="1" applyProtection="1">
      <alignment horizontal="center" vertical="center"/>
    </xf>
    <xf numFmtId="38" fontId="3" fillId="0" borderId="3" xfId="0" applyNumberFormat="1" applyFont="1" applyFill="1" applyBorder="1" applyAlignment="1" applyProtection="1">
      <alignment horizontal="center" vertical="center" textRotation="255"/>
    </xf>
    <xf numFmtId="38" fontId="3" fillId="0" borderId="4" xfId="0" applyNumberFormat="1" applyFont="1" applyFill="1" applyBorder="1" applyAlignment="1" applyProtection="1">
      <alignment horizontal="center" vertical="center" textRotation="255"/>
    </xf>
    <xf numFmtId="38" fontId="3" fillId="0" borderId="6" xfId="0" applyNumberFormat="1" applyFont="1" applyFill="1" applyBorder="1" applyAlignment="1" applyProtection="1">
      <alignment horizontal="center" vertical="center" textRotation="255"/>
    </xf>
    <xf numFmtId="176" fontId="3" fillId="0" borderId="3" xfId="1" applyNumberFormat="1" applyFont="1" applyFill="1" applyBorder="1" applyAlignment="1" applyProtection="1">
      <alignment horizontal="center" vertical="center" textRotation="255"/>
    </xf>
    <xf numFmtId="176" fontId="3" fillId="0" borderId="4" xfId="1" applyNumberFormat="1" applyFont="1" applyFill="1" applyBorder="1" applyAlignment="1" applyProtection="1">
      <alignment horizontal="center" vertical="center" textRotation="255"/>
    </xf>
    <xf numFmtId="176" fontId="3" fillId="0" borderId="6" xfId="1" applyNumberFormat="1" applyFont="1" applyFill="1" applyBorder="1" applyAlignment="1" applyProtection="1">
      <alignment horizontal="center" vertical="center" textRotation="255"/>
    </xf>
  </cellXfs>
  <cellStyles count="4">
    <cellStyle name="パーセント" xfId="1" builtinId="5"/>
    <cellStyle name="桁区切り" xfId="2" builtinId="6"/>
    <cellStyle name="標準" xfId="0" builtinId="0"/>
    <cellStyle name="未定義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D50"/>
  <sheetViews>
    <sheetView tabSelected="1" defaultGridColor="0" colorId="8" zoomScale="75" zoomScaleNormal="75" workbookViewId="0">
      <selection activeCell="G21" sqref="G21"/>
    </sheetView>
  </sheetViews>
  <sheetFormatPr defaultColWidth="10.625" defaultRowHeight="14.25"/>
  <cols>
    <col min="1" max="1" width="7.125" style="5" customWidth="1"/>
    <col min="2" max="2" width="17.625" style="5" customWidth="1"/>
    <col min="3" max="3" width="53.25" style="8" customWidth="1"/>
    <col min="4" max="4" width="36.5" style="8" bestFit="1" customWidth="1"/>
    <col min="5" max="16384" width="10.625" style="8"/>
  </cols>
  <sheetData>
    <row r="1" spans="1:4" s="1" customFormat="1" ht="31.5" customHeight="1" thickBot="1">
      <c r="A1" s="382" t="s">
        <v>135</v>
      </c>
      <c r="B1" s="382"/>
      <c r="C1" s="382"/>
      <c r="D1" s="382"/>
    </row>
    <row r="2" spans="1:4" s="78" customFormat="1" ht="21.95" customHeight="1" thickBot="1">
      <c r="A2" s="143"/>
      <c r="B2" s="144"/>
      <c r="C2" s="145" t="s">
        <v>58</v>
      </c>
      <c r="D2" s="146" t="s">
        <v>63</v>
      </c>
    </row>
    <row r="3" spans="1:4" ht="21.95" customHeight="1">
      <c r="A3" s="44" t="s">
        <v>1</v>
      </c>
      <c r="B3" s="61" t="s">
        <v>4</v>
      </c>
      <c r="C3" s="10" t="s">
        <v>60</v>
      </c>
      <c r="D3" s="51"/>
    </row>
    <row r="4" spans="1:4" ht="21.95" customHeight="1">
      <c r="A4" s="44"/>
      <c r="B4" s="61" t="s">
        <v>2</v>
      </c>
      <c r="C4" s="10" t="s">
        <v>59</v>
      </c>
      <c r="D4" s="51"/>
    </row>
    <row r="5" spans="1:4" ht="21.95" customHeight="1" thickBot="1">
      <c r="A5" s="44"/>
      <c r="B5" s="61" t="s">
        <v>3</v>
      </c>
      <c r="C5" s="10" t="s">
        <v>112</v>
      </c>
      <c r="D5" s="51"/>
    </row>
    <row r="6" spans="1:4" ht="21.95" customHeight="1">
      <c r="A6" s="26" t="s">
        <v>5</v>
      </c>
      <c r="B6" s="162" t="s">
        <v>4</v>
      </c>
      <c r="C6" s="38" t="s">
        <v>62</v>
      </c>
      <c r="D6" s="163" t="s">
        <v>66</v>
      </c>
    </row>
    <row r="7" spans="1:4" ht="21.95" customHeight="1">
      <c r="A7" s="28"/>
      <c r="B7" s="3" t="s">
        <v>2</v>
      </c>
      <c r="C7" s="32" t="s">
        <v>61</v>
      </c>
      <c r="D7" s="75" t="s">
        <v>66</v>
      </c>
    </row>
    <row r="8" spans="1:4" ht="21.95" customHeight="1" thickBot="1">
      <c r="A8" s="59"/>
      <c r="B8" s="60" t="s">
        <v>3</v>
      </c>
      <c r="C8" s="164" t="s">
        <v>111</v>
      </c>
      <c r="D8" s="165" t="s">
        <v>66</v>
      </c>
    </row>
    <row r="9" spans="1:4" s="81" customFormat="1" ht="21.95" customHeight="1">
      <c r="A9" s="132"/>
      <c r="B9" s="147" t="s">
        <v>33</v>
      </c>
      <c r="C9" s="96" t="s">
        <v>65</v>
      </c>
      <c r="D9" s="80"/>
    </row>
    <row r="10" spans="1:4" s="81" customFormat="1" ht="21.95" customHeight="1">
      <c r="A10" s="133"/>
      <c r="B10" s="134" t="s">
        <v>34</v>
      </c>
      <c r="C10" s="82" t="s">
        <v>64</v>
      </c>
      <c r="D10" s="148"/>
    </row>
    <row r="11" spans="1:4" s="11" customFormat="1" ht="21.95" customHeight="1" thickBot="1">
      <c r="A11" s="131" t="s">
        <v>35</v>
      </c>
      <c r="B11" s="83"/>
      <c r="C11" s="149" t="s">
        <v>67</v>
      </c>
      <c r="D11" s="84"/>
    </row>
    <row r="12" spans="1:4" ht="21.95" customHeight="1">
      <c r="A12" s="28"/>
      <c r="B12" s="3" t="s">
        <v>113</v>
      </c>
      <c r="C12" s="32" t="s">
        <v>68</v>
      </c>
      <c r="D12" s="75" t="s">
        <v>102</v>
      </c>
    </row>
    <row r="13" spans="1:4" ht="21.95" customHeight="1">
      <c r="A13" s="28"/>
      <c r="B13" s="9" t="s">
        <v>6</v>
      </c>
      <c r="C13" s="10" t="s">
        <v>69</v>
      </c>
      <c r="D13" s="51" t="s">
        <v>103</v>
      </c>
    </row>
    <row r="14" spans="1:4" ht="21.95" customHeight="1">
      <c r="A14" s="28"/>
      <c r="B14" s="9" t="s">
        <v>7</v>
      </c>
      <c r="C14" s="10" t="s">
        <v>70</v>
      </c>
      <c r="D14" s="51" t="s">
        <v>71</v>
      </c>
    </row>
    <row r="15" spans="1:4" ht="21.95" customHeight="1">
      <c r="A15" s="28"/>
      <c r="B15" s="9" t="s">
        <v>50</v>
      </c>
      <c r="C15" s="383" t="s">
        <v>76</v>
      </c>
      <c r="D15" s="386" t="s">
        <v>78</v>
      </c>
    </row>
    <row r="16" spans="1:4" ht="21.95" customHeight="1">
      <c r="A16" s="28"/>
      <c r="B16" s="9" t="s">
        <v>51</v>
      </c>
      <c r="C16" s="384"/>
      <c r="D16" s="387"/>
    </row>
    <row r="17" spans="1:4" ht="21.95" customHeight="1">
      <c r="A17" s="28"/>
      <c r="B17" s="9" t="s">
        <v>52</v>
      </c>
      <c r="C17" s="385"/>
      <c r="D17" s="388"/>
    </row>
    <row r="18" spans="1:4" ht="21.95" customHeight="1">
      <c r="A18" s="28"/>
      <c r="B18" s="9" t="s">
        <v>8</v>
      </c>
      <c r="C18" s="10" t="s">
        <v>72</v>
      </c>
      <c r="D18" s="51"/>
    </row>
    <row r="19" spans="1:4" ht="21.95" customHeight="1">
      <c r="A19" s="28"/>
      <c r="B19" s="9" t="s">
        <v>9</v>
      </c>
      <c r="C19" s="10" t="s">
        <v>77</v>
      </c>
      <c r="D19" s="51"/>
    </row>
    <row r="20" spans="1:4" ht="21.95" customHeight="1" thickBot="1">
      <c r="A20" s="150" t="s">
        <v>10</v>
      </c>
      <c r="B20" s="13"/>
      <c r="C20" s="14" t="s">
        <v>73</v>
      </c>
      <c r="D20" s="50" t="s">
        <v>74</v>
      </c>
    </row>
    <row r="21" spans="1:4" ht="21.95" customHeight="1">
      <c r="A21" s="151"/>
      <c r="B21" s="9" t="s">
        <v>11</v>
      </c>
      <c r="C21" s="32" t="s">
        <v>105</v>
      </c>
      <c r="D21" s="75"/>
    </row>
    <row r="22" spans="1:4" ht="21.95" customHeight="1">
      <c r="A22" s="28"/>
      <c r="B22" s="9" t="s">
        <v>53</v>
      </c>
      <c r="C22" s="10" t="s">
        <v>79</v>
      </c>
      <c r="D22" s="161" t="s">
        <v>106</v>
      </c>
    </row>
    <row r="23" spans="1:4" ht="21.95" customHeight="1">
      <c r="A23" s="28"/>
      <c r="B23" s="9" t="s">
        <v>12</v>
      </c>
      <c r="C23" s="10" t="s">
        <v>80</v>
      </c>
      <c r="D23" s="51" t="s">
        <v>103</v>
      </c>
    </row>
    <row r="24" spans="1:4" ht="21.95" customHeight="1">
      <c r="A24" s="28"/>
      <c r="B24" s="9" t="s">
        <v>13</v>
      </c>
      <c r="C24" s="10" t="s">
        <v>81</v>
      </c>
      <c r="D24" s="51" t="s">
        <v>71</v>
      </c>
    </row>
    <row r="25" spans="1:4" ht="21.95" customHeight="1">
      <c r="A25" s="28"/>
      <c r="B25" s="9" t="s">
        <v>54</v>
      </c>
      <c r="C25" s="389" t="s">
        <v>82</v>
      </c>
      <c r="D25" s="386" t="s">
        <v>104</v>
      </c>
    </row>
    <row r="26" spans="1:4" ht="21.95" customHeight="1">
      <c r="A26" s="28"/>
      <c r="B26" s="9" t="s">
        <v>55</v>
      </c>
      <c r="C26" s="384"/>
      <c r="D26" s="387"/>
    </row>
    <row r="27" spans="1:4" ht="21.95" customHeight="1">
      <c r="A27" s="28"/>
      <c r="B27" s="9" t="s">
        <v>56</v>
      </c>
      <c r="C27" s="385"/>
      <c r="D27" s="388"/>
    </row>
    <row r="28" spans="1:4" ht="21.95" customHeight="1">
      <c r="A28" s="28"/>
      <c r="B28" s="9" t="s">
        <v>14</v>
      </c>
      <c r="C28" s="10" t="s">
        <v>83</v>
      </c>
      <c r="D28" s="51" t="s">
        <v>107</v>
      </c>
    </row>
    <row r="29" spans="1:4" ht="21.95" customHeight="1">
      <c r="A29" s="28"/>
      <c r="B29" s="9" t="s">
        <v>15</v>
      </c>
      <c r="C29" s="10" t="s">
        <v>75</v>
      </c>
      <c r="D29" s="51"/>
    </row>
    <row r="30" spans="1:4" s="140" customFormat="1" ht="21.95" customHeight="1" thickBot="1">
      <c r="A30" s="28" t="s">
        <v>136</v>
      </c>
      <c r="B30" s="16"/>
      <c r="C30" s="141" t="s">
        <v>84</v>
      </c>
      <c r="D30" s="152"/>
    </row>
    <row r="31" spans="1:4" s="140" customFormat="1" ht="21.95" customHeight="1" thickBot="1">
      <c r="A31" s="153" t="s">
        <v>16</v>
      </c>
      <c r="B31" s="17"/>
      <c r="C31" s="136" t="s">
        <v>85</v>
      </c>
      <c r="D31" s="154"/>
    </row>
    <row r="32" spans="1:4" ht="21.95" customHeight="1">
      <c r="A32" s="153"/>
      <c r="B32" s="7" t="s">
        <v>17</v>
      </c>
      <c r="C32" s="32" t="s">
        <v>86</v>
      </c>
      <c r="D32" s="75"/>
    </row>
    <row r="33" spans="1:4" ht="21.95" customHeight="1">
      <c r="A33" s="28"/>
      <c r="B33" s="9" t="s">
        <v>18</v>
      </c>
      <c r="C33" s="57" t="s">
        <v>87</v>
      </c>
      <c r="D33" s="160"/>
    </row>
    <row r="34" spans="1:4" ht="21.95" customHeight="1">
      <c r="A34" s="28"/>
      <c r="B34" s="9" t="s">
        <v>29</v>
      </c>
      <c r="C34" s="57" t="s">
        <v>88</v>
      </c>
      <c r="D34" s="160"/>
    </row>
    <row r="35" spans="1:4" ht="21.95" customHeight="1">
      <c r="A35" s="28"/>
      <c r="B35" s="9" t="s">
        <v>19</v>
      </c>
      <c r="C35" s="57" t="s">
        <v>89</v>
      </c>
      <c r="D35" s="160"/>
    </row>
    <row r="36" spans="1:4" ht="21.95" customHeight="1">
      <c r="A36" s="28"/>
      <c r="B36" s="19" t="s">
        <v>32</v>
      </c>
      <c r="C36" s="32" t="s">
        <v>90</v>
      </c>
      <c r="D36" s="51"/>
    </row>
    <row r="37" spans="1:4" ht="21.95" customHeight="1" thickBot="1">
      <c r="A37" s="155" t="s">
        <v>20</v>
      </c>
      <c r="B37" s="21"/>
      <c r="C37" s="33" t="s">
        <v>91</v>
      </c>
      <c r="D37" s="52"/>
    </row>
    <row r="38" spans="1:4" ht="21.95" customHeight="1" thickBot="1">
      <c r="A38" s="156" t="s">
        <v>21</v>
      </c>
      <c r="B38" s="13"/>
      <c r="C38" s="23" t="s">
        <v>92</v>
      </c>
      <c r="D38" s="53"/>
    </row>
    <row r="39" spans="1:4" ht="21.95" customHeight="1">
      <c r="A39" s="151"/>
      <c r="B39" s="24" t="s">
        <v>31</v>
      </c>
      <c r="C39" s="32" t="s">
        <v>93</v>
      </c>
      <c r="D39" s="75"/>
    </row>
    <row r="40" spans="1:4" ht="21.95" customHeight="1">
      <c r="A40" s="28"/>
      <c r="B40" s="9" t="s">
        <v>22</v>
      </c>
      <c r="C40" s="10" t="s">
        <v>94</v>
      </c>
      <c r="D40" s="51"/>
    </row>
    <row r="41" spans="1:4" ht="21.95" customHeight="1">
      <c r="A41" s="28"/>
      <c r="B41" s="19" t="s">
        <v>23</v>
      </c>
      <c r="C41" s="10" t="s">
        <v>95</v>
      </c>
      <c r="D41" s="51"/>
    </row>
    <row r="42" spans="1:4" ht="21.95" customHeight="1" thickBot="1">
      <c r="A42" s="28" t="s">
        <v>24</v>
      </c>
      <c r="B42" s="25"/>
      <c r="C42" s="37" t="s">
        <v>96</v>
      </c>
      <c r="D42" s="157">
        <f t="shared" ref="D42" si="0">SUM(D39:D41)</f>
        <v>0</v>
      </c>
    </row>
    <row r="43" spans="1:4" ht="21.95" customHeight="1">
      <c r="A43" s="26"/>
      <c r="B43" s="27" t="s">
        <v>25</v>
      </c>
      <c r="C43" s="56" t="s">
        <v>97</v>
      </c>
      <c r="D43" s="58"/>
    </row>
    <row r="44" spans="1:4" ht="21.95" customHeight="1">
      <c r="A44" s="28"/>
      <c r="B44" s="29" t="s">
        <v>30</v>
      </c>
      <c r="C44" s="123"/>
      <c r="D44" s="158"/>
    </row>
    <row r="45" spans="1:4" ht="21.95" customHeight="1" thickBot="1">
      <c r="A45" s="28" t="s">
        <v>27</v>
      </c>
      <c r="B45" s="16"/>
      <c r="C45" s="33" t="s">
        <v>98</v>
      </c>
      <c r="D45" s="52">
        <f t="shared" ref="D45" si="1">SUM(D43:D44)</f>
        <v>0</v>
      </c>
    </row>
    <row r="46" spans="1:4" ht="21.95" customHeight="1" thickBot="1">
      <c r="A46" s="170" t="s">
        <v>108</v>
      </c>
      <c r="B46" s="171"/>
      <c r="C46" s="172" t="s">
        <v>99</v>
      </c>
      <c r="D46" s="173"/>
    </row>
    <row r="47" spans="1:4" ht="21.95" customHeight="1" thickBot="1">
      <c r="A47" s="166" t="s">
        <v>109</v>
      </c>
      <c r="B47" s="167"/>
      <c r="C47" s="168" t="s">
        <v>114</v>
      </c>
      <c r="D47" s="169"/>
    </row>
    <row r="48" spans="1:4" ht="21.95" customHeight="1" thickBot="1">
      <c r="A48" s="174" t="s">
        <v>110</v>
      </c>
      <c r="B48" s="175"/>
      <c r="C48" s="176" t="s">
        <v>115</v>
      </c>
      <c r="D48" s="177"/>
    </row>
    <row r="49" spans="1:4" ht="21.95" customHeight="1" thickBot="1">
      <c r="A49" s="85" t="s">
        <v>28</v>
      </c>
      <c r="B49" s="86"/>
      <c r="C49" s="87" t="s">
        <v>116</v>
      </c>
      <c r="D49" s="88"/>
    </row>
    <row r="50" spans="1:4" ht="21.95" customHeight="1" thickBot="1">
      <c r="A50" s="135" t="s">
        <v>57</v>
      </c>
      <c r="B50" s="89"/>
      <c r="C50" s="128" t="s">
        <v>100</v>
      </c>
      <c r="D50" s="159" t="s">
        <v>101</v>
      </c>
    </row>
  </sheetData>
  <mergeCells count="5">
    <mergeCell ref="A1:D1"/>
    <mergeCell ref="C15:C17"/>
    <mergeCell ref="D15:D17"/>
    <mergeCell ref="C25:C27"/>
    <mergeCell ref="D25:D27"/>
  </mergeCells>
  <phoneticPr fontId="12"/>
  <printOptions horizontalCentered="1" verticalCentered="1"/>
  <pageMargins left="0.59055118110236215" right="0.59055118110236215" top="0.59055118110236215" bottom="0.59055118110236215" header="0" footer="0"/>
  <pageSetup paperSize="9" scale="73" firstPageNumber="64" orientation="portrait" useFirstPageNumber="1" copies="4" r:id="rId1"/>
  <headerFooter scaleWithDoc="0" alignWithMargins="0"/>
  <rowBreaks count="2" manualBreakCount="2">
    <brk id="45" max="16383" man="1"/>
    <brk id="49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/>
  <cols>
    <col min="1" max="1" width="7.125" style="5" customWidth="1"/>
    <col min="2" max="2" width="17.7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>
      <c r="A2" s="76"/>
      <c r="B2" s="77"/>
      <c r="C2" s="90" t="s">
        <v>37</v>
      </c>
      <c r="D2" s="90" t="s">
        <v>38</v>
      </c>
      <c r="E2" s="90" t="s">
        <v>39</v>
      </c>
      <c r="F2" s="90" t="s">
        <v>40</v>
      </c>
      <c r="G2" s="90" t="s">
        <v>41</v>
      </c>
      <c r="H2" s="90" t="s">
        <v>42</v>
      </c>
      <c r="I2" s="90" t="s">
        <v>43</v>
      </c>
      <c r="J2" s="90" t="s">
        <v>44</v>
      </c>
      <c r="K2" s="90" t="s">
        <v>45</v>
      </c>
      <c r="L2" s="90" t="s">
        <v>46</v>
      </c>
      <c r="M2" s="236" t="s">
        <v>47</v>
      </c>
      <c r="N2" s="90" t="s">
        <v>36</v>
      </c>
      <c r="O2" s="4" t="s">
        <v>48</v>
      </c>
      <c r="P2" s="254" t="s">
        <v>0</v>
      </c>
    </row>
    <row r="3" spans="1:16" ht="17.100000000000001" customHeight="1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118</v>
      </c>
      <c r="P49" s="224" t="s">
        <v>26</v>
      </c>
    </row>
    <row r="50" spans="1:16" s="215" customFormat="1" ht="17.100000000000001" customHeight="1">
      <c r="A50" s="391" t="s">
        <v>137</v>
      </c>
      <c r="B50" s="218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>
      <c r="A51" s="392"/>
      <c r="B51" s="22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>
      <c r="A52" s="392"/>
      <c r="B52" s="220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>
      <c r="A53" s="392"/>
      <c r="B53" s="220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>
      <c r="A54" s="392"/>
      <c r="B54" s="220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>
      <c r="A55" s="392"/>
      <c r="B55" s="220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>
      <c r="A56" s="392"/>
      <c r="B56" s="220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>
      <c r="A57" s="392"/>
      <c r="B57" s="216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>
      <c r="A58" s="392"/>
      <c r="B58" s="216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>
      <c r="A59" s="392"/>
      <c r="B59" s="222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>
      <c r="A60" s="392"/>
      <c r="B60" s="22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>
      <c r="A61" s="393"/>
      <c r="B61" s="221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>
      <c r="A2" s="76"/>
      <c r="B2" s="77"/>
      <c r="C2" s="90" t="s">
        <v>37</v>
      </c>
      <c r="D2" s="90" t="s">
        <v>38</v>
      </c>
      <c r="E2" s="90" t="s">
        <v>39</v>
      </c>
      <c r="F2" s="90" t="s">
        <v>40</v>
      </c>
      <c r="G2" s="90" t="s">
        <v>41</v>
      </c>
      <c r="H2" s="90" t="s">
        <v>42</v>
      </c>
      <c r="I2" s="90" t="s">
        <v>43</v>
      </c>
      <c r="J2" s="90" t="s">
        <v>44</v>
      </c>
      <c r="K2" s="90" t="s">
        <v>45</v>
      </c>
      <c r="L2" s="90" t="s">
        <v>46</v>
      </c>
      <c r="M2" s="236" t="s">
        <v>47</v>
      </c>
      <c r="N2" s="90" t="s">
        <v>36</v>
      </c>
      <c r="O2" s="4" t="s">
        <v>48</v>
      </c>
      <c r="P2" s="254" t="s">
        <v>0</v>
      </c>
    </row>
    <row r="3" spans="1:16" ht="17.100000000000001" customHeight="1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>
      <c r="A2" s="76"/>
      <c r="B2" s="77"/>
      <c r="C2" s="90" t="s">
        <v>37</v>
      </c>
      <c r="D2" s="90" t="s">
        <v>38</v>
      </c>
      <c r="E2" s="90" t="s">
        <v>39</v>
      </c>
      <c r="F2" s="90" t="s">
        <v>40</v>
      </c>
      <c r="G2" s="90" t="s">
        <v>41</v>
      </c>
      <c r="H2" s="90" t="s">
        <v>42</v>
      </c>
      <c r="I2" s="90" t="s">
        <v>43</v>
      </c>
      <c r="J2" s="90" t="s">
        <v>44</v>
      </c>
      <c r="K2" s="90" t="s">
        <v>45</v>
      </c>
      <c r="L2" s="90" t="s">
        <v>46</v>
      </c>
      <c r="M2" s="236" t="s">
        <v>47</v>
      </c>
      <c r="N2" s="90" t="s">
        <v>36</v>
      </c>
      <c r="O2" s="4" t="s">
        <v>48</v>
      </c>
      <c r="P2" s="254" t="s">
        <v>0</v>
      </c>
    </row>
    <row r="3" spans="1:16" ht="17.100000000000001" customHeight="1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>
      <c r="A2" s="76"/>
      <c r="B2" s="77"/>
      <c r="C2" s="90" t="s">
        <v>37</v>
      </c>
      <c r="D2" s="90" t="s">
        <v>38</v>
      </c>
      <c r="E2" s="90" t="s">
        <v>39</v>
      </c>
      <c r="F2" s="90" t="s">
        <v>40</v>
      </c>
      <c r="G2" s="90" t="s">
        <v>41</v>
      </c>
      <c r="H2" s="90" t="s">
        <v>42</v>
      </c>
      <c r="I2" s="90" t="s">
        <v>43</v>
      </c>
      <c r="J2" s="90" t="s">
        <v>44</v>
      </c>
      <c r="K2" s="90" t="s">
        <v>45</v>
      </c>
      <c r="L2" s="90" t="s">
        <v>46</v>
      </c>
      <c r="M2" s="236" t="s">
        <v>47</v>
      </c>
      <c r="N2" s="90" t="s">
        <v>36</v>
      </c>
      <c r="O2" s="4" t="s">
        <v>48</v>
      </c>
      <c r="P2" s="254" t="s">
        <v>0</v>
      </c>
    </row>
    <row r="3" spans="1:16" ht="17.100000000000001" customHeight="1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defaultGridColor="0" colorId="8" zoomScale="75" zoomScaleNormal="75" workbookViewId="0">
      <selection activeCell="C3" sqref="C3"/>
    </sheetView>
  </sheetViews>
  <sheetFormatPr defaultColWidth="10.625" defaultRowHeight="14.25"/>
  <cols>
    <col min="1" max="1" width="7.125" style="5" customWidth="1"/>
    <col min="2" max="2" width="17.625" style="5" customWidth="1"/>
    <col min="3" max="14" width="15.25" style="8" customWidth="1"/>
    <col min="15" max="15" width="14" style="8" customWidth="1"/>
    <col min="16" max="16" width="16.125" style="8" customWidth="1"/>
    <col min="17" max="16384" width="10.625" style="8"/>
  </cols>
  <sheetData>
    <row r="1" spans="1:16" s="1" customFormat="1" ht="31.5" customHeight="1" thickBot="1">
      <c r="A1" s="390" t="s">
        <v>138</v>
      </c>
      <c r="B1" s="390"/>
      <c r="C1" s="390"/>
      <c r="D1" s="390"/>
      <c r="E1" s="390"/>
      <c r="F1" s="390"/>
      <c r="G1" s="390"/>
      <c r="H1" s="390"/>
      <c r="I1" s="382"/>
      <c r="J1" s="390"/>
      <c r="K1" s="390"/>
      <c r="L1" s="382"/>
      <c r="M1" s="390"/>
      <c r="N1" s="390"/>
      <c r="O1" s="382"/>
      <c r="P1" s="382"/>
    </row>
    <row r="2" spans="1:16" s="78" customFormat="1" ht="17.100000000000001" customHeight="1" thickBot="1">
      <c r="A2" s="76"/>
      <c r="B2" s="77"/>
      <c r="C2" s="90" t="s">
        <v>37</v>
      </c>
      <c r="D2" s="90" t="s">
        <v>38</v>
      </c>
      <c r="E2" s="90" t="s">
        <v>39</v>
      </c>
      <c r="F2" s="90" t="s">
        <v>40</v>
      </c>
      <c r="G2" s="90" t="s">
        <v>41</v>
      </c>
      <c r="H2" s="90" t="s">
        <v>42</v>
      </c>
      <c r="I2" s="90" t="s">
        <v>43</v>
      </c>
      <c r="J2" s="90" t="s">
        <v>44</v>
      </c>
      <c r="K2" s="90" t="s">
        <v>45</v>
      </c>
      <c r="L2" s="90" t="s">
        <v>46</v>
      </c>
      <c r="M2" s="236" t="s">
        <v>47</v>
      </c>
      <c r="N2" s="90" t="s">
        <v>36</v>
      </c>
      <c r="O2" s="4" t="s">
        <v>48</v>
      </c>
      <c r="P2" s="254" t="s">
        <v>0</v>
      </c>
    </row>
    <row r="3" spans="1:16" ht="17.100000000000001" customHeight="1">
      <c r="A3" s="43" t="s">
        <v>1</v>
      </c>
      <c r="B3" s="188" t="s">
        <v>4</v>
      </c>
      <c r="C3" s="189"/>
      <c r="D3" s="190"/>
      <c r="E3" s="191"/>
      <c r="F3" s="189"/>
      <c r="G3" s="192"/>
      <c r="H3" s="191"/>
      <c r="I3" s="192"/>
      <c r="J3" s="189"/>
      <c r="K3" s="189"/>
      <c r="L3" s="193"/>
      <c r="M3" s="194"/>
      <c r="N3" s="237"/>
      <c r="O3" s="275"/>
      <c r="P3" s="255">
        <f>SUM(C3:O3)</f>
        <v>0</v>
      </c>
    </row>
    <row r="4" spans="1:16" ht="17.100000000000001" customHeight="1">
      <c r="A4" s="44"/>
      <c r="B4" s="142" t="s">
        <v>2</v>
      </c>
      <c r="C4" s="32"/>
      <c r="D4" s="67"/>
      <c r="E4" s="39"/>
      <c r="F4" s="32"/>
      <c r="G4" s="94"/>
      <c r="H4" s="39"/>
      <c r="I4" s="94"/>
      <c r="J4" s="32"/>
      <c r="K4" s="32"/>
      <c r="L4" s="32"/>
      <c r="M4" s="100"/>
      <c r="N4" s="238"/>
      <c r="O4" s="276"/>
      <c r="P4" s="256">
        <f>SUM(C4:O4)</f>
        <v>0</v>
      </c>
    </row>
    <row r="5" spans="1:16" ht="17.100000000000001" customHeight="1" thickBot="1">
      <c r="A5" s="44"/>
      <c r="B5" s="61" t="s">
        <v>3</v>
      </c>
      <c r="C5" s="10" t="e">
        <f t="shared" ref="C5:N5" si="0">C3/C4</f>
        <v>#DIV/0!</v>
      </c>
      <c r="D5" s="69" t="e">
        <f t="shared" si="0"/>
        <v>#DIV/0!</v>
      </c>
      <c r="E5" s="31" t="e">
        <f t="shared" si="0"/>
        <v>#DIV/0!</v>
      </c>
      <c r="F5" s="31" t="e">
        <f t="shared" si="0"/>
        <v>#DIV/0!</v>
      </c>
      <c r="G5" s="92" t="e">
        <f t="shared" si="0"/>
        <v>#DIV/0!</v>
      </c>
      <c r="H5" s="92" t="e">
        <f t="shared" si="0"/>
        <v>#DIV/0!</v>
      </c>
      <c r="I5" s="92" t="e">
        <f t="shared" si="0"/>
        <v>#DIV/0!</v>
      </c>
      <c r="J5" s="92" t="e">
        <f t="shared" si="0"/>
        <v>#DIV/0!</v>
      </c>
      <c r="K5" s="92" t="e">
        <f t="shared" si="0"/>
        <v>#DIV/0!</v>
      </c>
      <c r="L5" s="92" t="e">
        <f t="shared" si="0"/>
        <v>#DIV/0!</v>
      </c>
      <c r="M5" s="92" t="e">
        <f t="shared" si="0"/>
        <v>#DIV/0!</v>
      </c>
      <c r="N5" s="239" t="e">
        <f t="shared" si="0"/>
        <v>#DIV/0!</v>
      </c>
      <c r="O5" s="277"/>
      <c r="P5" s="257" t="e">
        <f>P3/P4</f>
        <v>#DIV/0!</v>
      </c>
    </row>
    <row r="6" spans="1:16" ht="17.100000000000001" customHeight="1">
      <c r="A6" s="26" t="s">
        <v>5</v>
      </c>
      <c r="B6" s="183" t="s">
        <v>4</v>
      </c>
      <c r="C6" s="40"/>
      <c r="D6" s="91"/>
      <c r="E6" s="129"/>
      <c r="F6" s="40"/>
      <c r="G6" s="65"/>
      <c r="H6" s="129"/>
      <c r="I6" s="65"/>
      <c r="J6" s="129"/>
      <c r="K6" s="40"/>
      <c r="L6" s="40"/>
      <c r="M6" s="184"/>
      <c r="N6" s="240"/>
      <c r="O6" s="278"/>
      <c r="P6" s="258">
        <f>SUM(C6:O6)</f>
        <v>0</v>
      </c>
    </row>
    <row r="7" spans="1:16" ht="17.100000000000001" customHeight="1">
      <c r="A7" s="214"/>
      <c r="B7" s="185" t="s">
        <v>2</v>
      </c>
      <c r="C7" s="41"/>
      <c r="D7" s="68"/>
      <c r="E7" s="62"/>
      <c r="F7" s="41"/>
      <c r="G7" s="95"/>
      <c r="H7" s="62"/>
      <c r="I7" s="95"/>
      <c r="J7" s="62"/>
      <c r="K7" s="41"/>
      <c r="L7" s="41"/>
      <c r="M7" s="62"/>
      <c r="N7" s="241"/>
      <c r="O7" s="279"/>
      <c r="P7" s="259">
        <f>SUM(C7:O7)</f>
        <v>0</v>
      </c>
    </row>
    <row r="8" spans="1:16" ht="17.100000000000001" customHeight="1" thickBot="1">
      <c r="A8" s="59"/>
      <c r="B8" s="186" t="s">
        <v>3</v>
      </c>
      <c r="C8" s="187" t="e">
        <f t="shared" ref="C8:N8" si="1">C6/C7</f>
        <v>#DIV/0!</v>
      </c>
      <c r="D8" s="93" t="e">
        <f t="shared" si="1"/>
        <v>#DIV/0!</v>
      </c>
      <c r="E8" s="130" t="e">
        <f t="shared" si="1"/>
        <v>#DIV/0!</v>
      </c>
      <c r="F8" s="130" t="e">
        <f t="shared" si="1"/>
        <v>#DIV/0!</v>
      </c>
      <c r="G8" s="66" t="e">
        <f t="shared" si="1"/>
        <v>#DIV/0!</v>
      </c>
      <c r="H8" s="66" t="e">
        <f t="shared" si="1"/>
        <v>#DIV/0!</v>
      </c>
      <c r="I8" s="66" t="e">
        <f t="shared" si="1"/>
        <v>#DIV/0!</v>
      </c>
      <c r="J8" s="66" t="e">
        <f t="shared" si="1"/>
        <v>#DIV/0!</v>
      </c>
      <c r="K8" s="66" t="e">
        <f t="shared" si="1"/>
        <v>#DIV/0!</v>
      </c>
      <c r="L8" s="66" t="e">
        <f t="shared" si="1"/>
        <v>#DIV/0!</v>
      </c>
      <c r="M8" s="66" t="e">
        <f t="shared" si="1"/>
        <v>#DIV/0!</v>
      </c>
      <c r="N8" s="242" t="e">
        <f t="shared" si="1"/>
        <v>#DIV/0!</v>
      </c>
      <c r="O8" s="280"/>
      <c r="P8" s="260" t="e">
        <f>P6/P7</f>
        <v>#DIV/0!</v>
      </c>
    </row>
    <row r="9" spans="1:16" s="81" customFormat="1" ht="17.100000000000001" customHeight="1">
      <c r="A9" s="133"/>
      <c r="B9" t="s">
        <v>33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243"/>
      <c r="O9" s="281"/>
      <c r="P9" s="261">
        <f>SUM(C9:O9)</f>
        <v>0</v>
      </c>
    </row>
    <row r="10" spans="1:16" s="81" customFormat="1" ht="17.100000000000001" customHeight="1">
      <c r="A10" s="133"/>
      <c r="B10" s="134" t="s">
        <v>34</v>
      </c>
      <c r="C10" s="82"/>
      <c r="D10" s="82"/>
      <c r="E10" s="82"/>
      <c r="F10" s="82"/>
      <c r="G10" s="95"/>
      <c r="H10" s="82"/>
      <c r="I10" s="97"/>
      <c r="J10" s="97"/>
      <c r="K10" s="97"/>
      <c r="L10" s="97"/>
      <c r="M10" s="97"/>
      <c r="N10" s="244"/>
      <c r="O10" s="282"/>
      <c r="P10" s="262">
        <f>SUM(C10:O10)</f>
        <v>0</v>
      </c>
    </row>
    <row r="11" spans="1:16" s="11" customFormat="1" ht="17.100000000000001" customHeight="1" thickBot="1">
      <c r="A11" s="131" t="s">
        <v>35</v>
      </c>
      <c r="B11" s="83"/>
      <c r="C11" s="79" t="e">
        <f>C10/C9</f>
        <v>#DIV/0!</v>
      </c>
      <c r="D11" s="79" t="e">
        <f t="shared" ref="D11:P11" si="2">D10/D9</f>
        <v>#DIV/0!</v>
      </c>
      <c r="E11" s="79" t="e">
        <f t="shared" si="2"/>
        <v>#DIV/0!</v>
      </c>
      <c r="F11" s="79" t="e">
        <f t="shared" si="2"/>
        <v>#DIV/0!</v>
      </c>
      <c r="G11" s="79" t="e">
        <f t="shared" si="2"/>
        <v>#DIV/0!</v>
      </c>
      <c r="H11" s="79" t="e">
        <f t="shared" si="2"/>
        <v>#DIV/0!</v>
      </c>
      <c r="I11" s="79" t="e">
        <f t="shared" si="2"/>
        <v>#DIV/0!</v>
      </c>
      <c r="J11" s="79" t="e">
        <f t="shared" si="2"/>
        <v>#DIV/0!</v>
      </c>
      <c r="K11" s="79" t="e">
        <f t="shared" si="2"/>
        <v>#DIV/0!</v>
      </c>
      <c r="L11" s="79" t="e">
        <f t="shared" si="2"/>
        <v>#DIV/0!</v>
      </c>
      <c r="M11" s="79" t="e">
        <f t="shared" si="2"/>
        <v>#DIV/0!</v>
      </c>
      <c r="N11" s="245" t="e">
        <f t="shared" si="2"/>
        <v>#DIV/0!</v>
      </c>
      <c r="O11" s="283"/>
      <c r="P11" s="263" t="e">
        <f t="shared" si="2"/>
        <v>#DIV/0!</v>
      </c>
    </row>
    <row r="12" spans="1:16" ht="17.100000000000001" customHeight="1">
      <c r="A12" s="2"/>
      <c r="B12" s="202" t="s">
        <v>49</v>
      </c>
      <c r="C12" s="32"/>
      <c r="D12" s="98"/>
      <c r="E12" s="32"/>
      <c r="F12" s="32"/>
      <c r="G12" s="99"/>
      <c r="H12" s="45"/>
      <c r="I12" s="67"/>
      <c r="J12" s="45"/>
      <c r="K12" s="32"/>
      <c r="L12" s="32"/>
      <c r="M12" s="100"/>
      <c r="N12" s="238"/>
      <c r="O12" s="276"/>
      <c r="P12" s="256">
        <f>SUM(C12:O12)</f>
        <v>0</v>
      </c>
    </row>
    <row r="13" spans="1:16" ht="17.100000000000001" customHeight="1">
      <c r="A13" s="2"/>
      <c r="B13" s="203" t="s">
        <v>6</v>
      </c>
      <c r="C13" s="10"/>
      <c r="D13" s="101"/>
      <c r="E13" s="10"/>
      <c r="F13" s="10"/>
      <c r="G13" s="102"/>
      <c r="H13" s="45"/>
      <c r="I13" s="68"/>
      <c r="J13" s="41"/>
      <c r="K13" s="10"/>
      <c r="L13" s="10"/>
      <c r="M13" s="46"/>
      <c r="N13" s="241"/>
      <c r="O13" s="277"/>
      <c r="P13" s="257">
        <f t="shared" ref="P13:P37" si="3">SUM(C13:O13)</f>
        <v>0</v>
      </c>
    </row>
    <row r="14" spans="1:16" ht="17.100000000000001" customHeight="1">
      <c r="A14" s="2"/>
      <c r="B14" s="203" t="s">
        <v>7</v>
      </c>
      <c r="C14" s="10"/>
      <c r="D14" s="101"/>
      <c r="E14" s="10"/>
      <c r="F14" s="10"/>
      <c r="G14" s="103"/>
      <c r="H14" s="45"/>
      <c r="I14" s="68"/>
      <c r="J14" s="104"/>
      <c r="K14" s="10"/>
      <c r="L14" s="10"/>
      <c r="M14" s="46"/>
      <c r="N14" s="241"/>
      <c r="O14" s="277"/>
      <c r="P14" s="257">
        <f t="shared" si="3"/>
        <v>0</v>
      </c>
    </row>
    <row r="15" spans="1:16" ht="17.100000000000001" customHeight="1">
      <c r="A15" s="2"/>
      <c r="B15" s="203" t="s">
        <v>50</v>
      </c>
      <c r="C15" s="10"/>
      <c r="D15" s="101"/>
      <c r="E15" s="10"/>
      <c r="F15" s="10"/>
      <c r="G15" s="103"/>
      <c r="H15" s="45"/>
      <c r="I15" s="68"/>
      <c r="J15" s="41"/>
      <c r="K15" s="10"/>
      <c r="L15" s="10"/>
      <c r="M15" s="46"/>
      <c r="N15" s="241"/>
      <c r="O15" s="277"/>
      <c r="P15" s="257">
        <f t="shared" si="3"/>
        <v>0</v>
      </c>
    </row>
    <row r="16" spans="1:16" ht="17.100000000000001" customHeight="1">
      <c r="A16" s="2"/>
      <c r="B16" s="203" t="s">
        <v>51</v>
      </c>
      <c r="C16" s="10"/>
      <c r="D16" s="101"/>
      <c r="E16" s="10"/>
      <c r="F16" s="10"/>
      <c r="G16" s="103"/>
      <c r="H16" s="45"/>
      <c r="I16" s="68"/>
      <c r="J16" s="41"/>
      <c r="K16" s="10"/>
      <c r="L16" s="10"/>
      <c r="M16" s="46"/>
      <c r="N16" s="241"/>
      <c r="O16" s="277"/>
      <c r="P16" s="257">
        <f t="shared" si="3"/>
        <v>0</v>
      </c>
    </row>
    <row r="17" spans="1:16" ht="17.100000000000001" customHeight="1">
      <c r="A17" s="2"/>
      <c r="B17" s="203" t="s">
        <v>52</v>
      </c>
      <c r="C17" s="10"/>
      <c r="D17" s="101"/>
      <c r="E17" s="10"/>
      <c r="F17" s="10"/>
      <c r="G17" s="103"/>
      <c r="H17" s="45"/>
      <c r="I17" s="68"/>
      <c r="J17" s="41"/>
      <c r="K17" s="10"/>
      <c r="L17" s="10"/>
      <c r="M17" s="46"/>
      <c r="N17" s="241"/>
      <c r="O17" s="277"/>
      <c r="P17" s="257">
        <f t="shared" si="3"/>
        <v>0</v>
      </c>
    </row>
    <row r="18" spans="1:16" ht="17.100000000000001" customHeight="1">
      <c r="A18" s="2"/>
      <c r="B18" s="203" t="s">
        <v>8</v>
      </c>
      <c r="C18" s="10"/>
      <c r="D18" s="101"/>
      <c r="E18" s="10"/>
      <c r="F18" s="10"/>
      <c r="G18" s="103"/>
      <c r="H18" s="45"/>
      <c r="I18" s="68"/>
      <c r="J18" s="41"/>
      <c r="K18" s="10"/>
      <c r="L18" s="10"/>
      <c r="M18" s="10"/>
      <c r="N18" s="241"/>
      <c r="O18" s="277"/>
      <c r="P18" s="257">
        <f t="shared" si="3"/>
        <v>0</v>
      </c>
    </row>
    <row r="19" spans="1:16" ht="17.100000000000001" customHeight="1">
      <c r="A19" s="2"/>
      <c r="B19" s="203" t="s">
        <v>9</v>
      </c>
      <c r="C19" s="10"/>
      <c r="D19" s="105"/>
      <c r="E19" s="10"/>
      <c r="F19" s="10"/>
      <c r="G19" s="106"/>
      <c r="H19" s="45"/>
      <c r="I19" s="69"/>
      <c r="J19" s="41"/>
      <c r="K19" s="10"/>
      <c r="L19" s="10"/>
      <c r="M19" s="10"/>
      <c r="N19" s="241"/>
      <c r="O19" s="277"/>
      <c r="P19" s="257">
        <f t="shared" si="3"/>
        <v>0</v>
      </c>
    </row>
    <row r="20" spans="1:16" ht="17.100000000000001" customHeight="1" thickBot="1">
      <c r="A20" s="12" t="s">
        <v>10</v>
      </c>
      <c r="B20" s="13"/>
      <c r="C20" s="14">
        <f>SUM(C12:C18)-C19</f>
        <v>0</v>
      </c>
      <c r="D20" s="14">
        <f t="shared" ref="D20:P20" si="4">SUM(D12:D18)-D19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95">
        <f t="shared" si="4"/>
        <v>0</v>
      </c>
      <c r="O20" s="200">
        <f t="shared" si="4"/>
        <v>0</v>
      </c>
      <c r="P20" s="264">
        <f t="shared" si="4"/>
        <v>0</v>
      </c>
    </row>
    <row r="21" spans="1:16" ht="17.100000000000001" customHeight="1">
      <c r="A21" s="15"/>
      <c r="B21" s="203" t="s">
        <v>11</v>
      </c>
      <c r="C21" s="32"/>
      <c r="D21" s="32">
        <f>C29</f>
        <v>0</v>
      </c>
      <c r="E21" s="32">
        <f>D29</f>
        <v>0</v>
      </c>
      <c r="F21" s="32">
        <f t="shared" ref="F21:N21" si="5">E29</f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196">
        <f t="shared" si="5"/>
        <v>0</v>
      </c>
      <c r="O21" s="284"/>
      <c r="P21" s="265">
        <f>C21</f>
        <v>0</v>
      </c>
    </row>
    <row r="22" spans="1:16" ht="17.100000000000001" customHeight="1">
      <c r="A22" s="2"/>
      <c r="B22" s="203" t="s">
        <v>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7"/>
      <c r="O22" s="285"/>
      <c r="P22" s="257">
        <f t="shared" si="3"/>
        <v>0</v>
      </c>
    </row>
    <row r="23" spans="1:16" ht="17.100000000000001" customHeight="1">
      <c r="A23" s="2"/>
      <c r="B23" s="203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7"/>
      <c r="O23" s="285"/>
      <c r="P23" s="257">
        <f t="shared" si="3"/>
        <v>0</v>
      </c>
    </row>
    <row r="24" spans="1:16" ht="17.100000000000001" customHeight="1">
      <c r="A24" s="2"/>
      <c r="B24" s="203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7"/>
      <c r="O24" s="285"/>
      <c r="P24" s="257">
        <f t="shared" si="3"/>
        <v>0</v>
      </c>
    </row>
    <row r="25" spans="1:16" ht="17.100000000000001" customHeight="1">
      <c r="A25" s="2"/>
      <c r="B25" s="203" t="s">
        <v>54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7"/>
      <c r="O25" s="285"/>
      <c r="P25" s="257">
        <f t="shared" si="3"/>
        <v>0</v>
      </c>
    </row>
    <row r="26" spans="1:16" ht="17.100000000000001" customHeight="1">
      <c r="A26" s="2"/>
      <c r="B26" s="203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97"/>
      <c r="O26" s="285"/>
      <c r="P26" s="257">
        <f t="shared" si="3"/>
        <v>0</v>
      </c>
    </row>
    <row r="27" spans="1:16" ht="17.100000000000001" customHeight="1">
      <c r="A27" s="2"/>
      <c r="B27" s="203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7"/>
      <c r="O27" s="285"/>
      <c r="P27" s="257">
        <f t="shared" si="3"/>
        <v>0</v>
      </c>
    </row>
    <row r="28" spans="1:16" ht="17.100000000000001" customHeight="1">
      <c r="A28" s="2"/>
      <c r="B28" s="203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7"/>
      <c r="O28" s="285"/>
      <c r="P28" s="257">
        <f t="shared" si="3"/>
        <v>0</v>
      </c>
    </row>
    <row r="29" spans="1:16" ht="17.100000000000001" customHeight="1">
      <c r="A29" s="2"/>
      <c r="B29" s="20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7"/>
      <c r="O29" s="285"/>
      <c r="P29" s="265">
        <f>IF(O29="",IF(N29="",IF(M29="",IF(L29="",IF(K29="",IF(J29="",IF(I29="",IF(H29="",IF(G29="",IF(F29="",IF(E29="",IF(D29="",C29,D29),E29),F29),G29),H29),I29),J29),K29),L29),M29),N29),O29)</f>
        <v>0</v>
      </c>
    </row>
    <row r="30" spans="1:16" s="140" customFormat="1" ht="17.100000000000001" customHeight="1" thickBot="1">
      <c r="A30" s="28" t="s">
        <v>136</v>
      </c>
      <c r="B30" s="16"/>
      <c r="C30" s="141">
        <f>SUM(C21:C28)-C29</f>
        <v>0</v>
      </c>
      <c r="D30" s="141">
        <f t="shared" ref="D30:O30" si="6">SUM(D21:D28)-D29</f>
        <v>0</v>
      </c>
      <c r="E30" s="141">
        <f t="shared" si="6"/>
        <v>0</v>
      </c>
      <c r="F30" s="141">
        <f t="shared" si="6"/>
        <v>0</v>
      </c>
      <c r="G30" s="141">
        <f t="shared" si="6"/>
        <v>0</v>
      </c>
      <c r="H30" s="141">
        <f t="shared" si="6"/>
        <v>0</v>
      </c>
      <c r="I30" s="141">
        <f t="shared" si="6"/>
        <v>0</v>
      </c>
      <c r="J30" s="141">
        <f t="shared" si="6"/>
        <v>0</v>
      </c>
      <c r="K30" s="141">
        <f t="shared" si="6"/>
        <v>0</v>
      </c>
      <c r="L30" s="141">
        <f t="shared" si="6"/>
        <v>0</v>
      </c>
      <c r="M30" s="141">
        <f t="shared" si="6"/>
        <v>0</v>
      </c>
      <c r="N30" s="198">
        <f t="shared" si="6"/>
        <v>0</v>
      </c>
      <c r="O30" s="201">
        <f t="shared" si="6"/>
        <v>0</v>
      </c>
      <c r="P30" s="257">
        <f t="shared" si="3"/>
        <v>0</v>
      </c>
    </row>
    <row r="31" spans="1:16" s="140" customFormat="1" ht="17.100000000000001" customHeight="1" thickBot="1">
      <c r="A31" s="6" t="s">
        <v>16</v>
      </c>
      <c r="B31" s="17"/>
      <c r="C31" s="136">
        <f t="shared" ref="C31:O31" si="7">C20-C30</f>
        <v>0</v>
      </c>
      <c r="D31" s="137">
        <f t="shared" si="7"/>
        <v>0</v>
      </c>
      <c r="E31" s="138">
        <f t="shared" si="7"/>
        <v>0</v>
      </c>
      <c r="F31" s="138">
        <f t="shared" si="7"/>
        <v>0</v>
      </c>
      <c r="G31" s="139">
        <f t="shared" si="7"/>
        <v>0</v>
      </c>
      <c r="H31" s="136">
        <f t="shared" si="7"/>
        <v>0</v>
      </c>
      <c r="I31" s="138">
        <f t="shared" si="7"/>
        <v>0</v>
      </c>
      <c r="J31" s="138">
        <f t="shared" si="7"/>
        <v>0</v>
      </c>
      <c r="K31" s="136">
        <f t="shared" si="7"/>
        <v>0</v>
      </c>
      <c r="L31" s="138">
        <f t="shared" si="7"/>
        <v>0</v>
      </c>
      <c r="M31" s="138">
        <f t="shared" si="7"/>
        <v>0</v>
      </c>
      <c r="N31" s="246">
        <f t="shared" si="7"/>
        <v>0</v>
      </c>
      <c r="O31" s="18">
        <f t="shared" si="7"/>
        <v>0</v>
      </c>
      <c r="P31" s="266">
        <f t="shared" si="3"/>
        <v>0</v>
      </c>
    </row>
    <row r="32" spans="1:16" ht="17.100000000000001" customHeight="1">
      <c r="A32" s="6"/>
      <c r="B32" s="204" t="s">
        <v>17</v>
      </c>
      <c r="C32" s="32"/>
      <c r="D32" s="109"/>
      <c r="E32" s="40"/>
      <c r="F32" s="35"/>
      <c r="G32" s="55"/>
      <c r="H32" s="45"/>
      <c r="I32" s="70"/>
      <c r="J32" s="110"/>
      <c r="K32" s="56"/>
      <c r="L32" s="32"/>
      <c r="M32" s="111"/>
      <c r="N32" s="247"/>
      <c r="O32" s="286"/>
      <c r="P32" s="267">
        <f t="shared" si="3"/>
        <v>0</v>
      </c>
    </row>
    <row r="33" spans="1:16" ht="17.100000000000001" customHeight="1">
      <c r="A33" s="2"/>
      <c r="B33" s="203" t="s">
        <v>18</v>
      </c>
      <c r="C33" s="10"/>
      <c r="D33" s="112"/>
      <c r="E33" s="41"/>
      <c r="F33" s="108"/>
      <c r="G33" s="106"/>
      <c r="H33" s="41"/>
      <c r="I33" s="71"/>
      <c r="J33" s="113"/>
      <c r="K33" s="10"/>
      <c r="L33" s="10"/>
      <c r="M33" s="104"/>
      <c r="N33" s="241"/>
      <c r="O33" s="285"/>
      <c r="P33" s="257">
        <f t="shared" si="3"/>
        <v>0</v>
      </c>
    </row>
    <row r="34" spans="1:16" ht="17.100000000000001" customHeight="1">
      <c r="A34" s="2"/>
      <c r="B34" s="203" t="s">
        <v>29</v>
      </c>
      <c r="C34" s="10"/>
      <c r="D34" s="112"/>
      <c r="E34" s="41"/>
      <c r="F34" s="108"/>
      <c r="G34" s="106"/>
      <c r="H34" s="41"/>
      <c r="I34" s="71"/>
      <c r="J34" s="113"/>
      <c r="K34" s="10"/>
      <c r="L34" s="10"/>
      <c r="M34" s="104"/>
      <c r="N34" s="241"/>
      <c r="O34" s="277"/>
      <c r="P34" s="257">
        <f t="shared" si="3"/>
        <v>0</v>
      </c>
    </row>
    <row r="35" spans="1:16" ht="17.100000000000001" customHeight="1">
      <c r="A35" s="2"/>
      <c r="B35" s="203" t="s">
        <v>19</v>
      </c>
      <c r="C35" s="10"/>
      <c r="D35" s="112"/>
      <c r="E35" s="41"/>
      <c r="F35" s="108"/>
      <c r="G35" s="106"/>
      <c r="H35" s="41"/>
      <c r="I35" s="72"/>
      <c r="J35" s="113"/>
      <c r="K35" s="10"/>
      <c r="L35" s="10"/>
      <c r="M35" s="37"/>
      <c r="N35" s="241"/>
      <c r="O35" s="277"/>
      <c r="P35" s="257">
        <f t="shared" si="3"/>
        <v>0</v>
      </c>
    </row>
    <row r="36" spans="1:16" ht="17.100000000000001" customHeight="1">
      <c r="A36" s="2"/>
      <c r="B36" s="205" t="s">
        <v>32</v>
      </c>
      <c r="C36" s="10"/>
      <c r="D36" s="107"/>
      <c r="E36" s="10"/>
      <c r="F36" s="10"/>
      <c r="G36" s="105"/>
      <c r="H36" s="41"/>
      <c r="I36" s="63"/>
      <c r="J36" s="41"/>
      <c r="K36" s="41"/>
      <c r="L36" s="62"/>
      <c r="M36" s="104"/>
      <c r="N36" s="248"/>
      <c r="O36" s="287"/>
      <c r="P36" s="257">
        <f t="shared" si="3"/>
        <v>0</v>
      </c>
    </row>
    <row r="37" spans="1:16" ht="17.100000000000001" customHeight="1" thickBot="1">
      <c r="A37" s="20" t="s">
        <v>20</v>
      </c>
      <c r="B37" s="21"/>
      <c r="C37" s="33">
        <f>SUM(C32:C35)</f>
        <v>0</v>
      </c>
      <c r="D37" s="114">
        <f>SUM(D32:D35)</f>
        <v>0</v>
      </c>
      <c r="E37" s="33">
        <f t="shared" ref="E37:N37" si="8">SUM(E32:E35)</f>
        <v>0</v>
      </c>
      <c r="F37" s="33">
        <f t="shared" si="8"/>
        <v>0</v>
      </c>
      <c r="G37" s="105">
        <f>SUM(G32:G35)</f>
        <v>0</v>
      </c>
      <c r="H37" s="74">
        <f t="shared" si="8"/>
        <v>0</v>
      </c>
      <c r="I37" s="42">
        <f t="shared" si="8"/>
        <v>0</v>
      </c>
      <c r="J37" s="42">
        <f t="shared" si="8"/>
        <v>0</v>
      </c>
      <c r="K37" s="74">
        <f>SUM(K32:K35)</f>
        <v>0</v>
      </c>
      <c r="L37" s="42">
        <f t="shared" si="8"/>
        <v>0</v>
      </c>
      <c r="M37" s="42">
        <f t="shared" si="8"/>
        <v>0</v>
      </c>
      <c r="N37" s="249">
        <f t="shared" si="8"/>
        <v>0</v>
      </c>
      <c r="O37" s="288">
        <f>SUM(O32:O36)</f>
        <v>0</v>
      </c>
      <c r="P37" s="268">
        <f t="shared" si="3"/>
        <v>0</v>
      </c>
    </row>
    <row r="38" spans="1:16" ht="17.100000000000001" customHeight="1" thickBot="1">
      <c r="A38" s="22" t="s">
        <v>21</v>
      </c>
      <c r="B38" s="13"/>
      <c r="C38" s="23">
        <f t="shared" ref="C38:O38" si="9">C31-C37</f>
        <v>0</v>
      </c>
      <c r="D38" s="115">
        <f>D31-D37</f>
        <v>0</v>
      </c>
      <c r="E38" s="23">
        <f t="shared" si="9"/>
        <v>0</v>
      </c>
      <c r="F38" s="23">
        <f t="shared" si="9"/>
        <v>0</v>
      </c>
      <c r="G38" s="115">
        <f>G31-G37</f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50">
        <f t="shared" si="9"/>
        <v>0</v>
      </c>
      <c r="O38" s="289">
        <f t="shared" si="9"/>
        <v>0</v>
      </c>
      <c r="P38" s="269">
        <f>SUM(C38:O38)</f>
        <v>0</v>
      </c>
    </row>
    <row r="39" spans="1:16" ht="17.100000000000001" customHeight="1">
      <c r="A39" s="15"/>
      <c r="B39" s="206" t="s">
        <v>31</v>
      </c>
      <c r="C39" s="32"/>
      <c r="D39" s="116"/>
      <c r="E39" s="45"/>
      <c r="F39" s="36"/>
      <c r="G39" s="99"/>
      <c r="H39" s="117"/>
      <c r="I39" s="70"/>
      <c r="J39" s="45"/>
      <c r="K39" s="32"/>
      <c r="L39" s="36"/>
      <c r="M39" s="46"/>
      <c r="N39" s="251"/>
      <c r="O39" s="276"/>
      <c r="P39" s="257">
        <f t="shared" ref="P39:P45" si="10">SUM(C39:O39)</f>
        <v>0</v>
      </c>
    </row>
    <row r="40" spans="1:16" ht="17.100000000000001" customHeight="1">
      <c r="A40" s="2"/>
      <c r="B40" s="203" t="s">
        <v>22</v>
      </c>
      <c r="C40" s="10"/>
      <c r="D40" s="118"/>
      <c r="E40" s="41"/>
      <c r="F40" s="34"/>
      <c r="G40" s="106"/>
      <c r="H40" s="119"/>
      <c r="I40" s="71"/>
      <c r="J40" s="41"/>
      <c r="K40" s="10"/>
      <c r="L40" s="34"/>
      <c r="M40" s="46"/>
      <c r="N40" s="252"/>
      <c r="O40" s="277"/>
      <c r="P40" s="257">
        <f t="shared" si="10"/>
        <v>0</v>
      </c>
    </row>
    <row r="41" spans="1:16" ht="17.100000000000001" customHeight="1">
      <c r="A41" s="2"/>
      <c r="B41" s="205" t="s">
        <v>23</v>
      </c>
      <c r="C41" s="10"/>
      <c r="D41" s="112"/>
      <c r="E41" s="10"/>
      <c r="F41" s="34"/>
      <c r="G41" s="95"/>
      <c r="H41" s="119"/>
      <c r="I41" s="71"/>
      <c r="J41" s="41"/>
      <c r="K41" s="10"/>
      <c r="L41" s="10"/>
      <c r="M41" s="10"/>
      <c r="N41" s="252"/>
      <c r="O41" s="277"/>
      <c r="P41" s="257">
        <f t="shared" si="10"/>
        <v>0</v>
      </c>
    </row>
    <row r="42" spans="1:16" ht="17.100000000000001" customHeight="1" thickBot="1">
      <c r="A42" s="2" t="s">
        <v>24</v>
      </c>
      <c r="B42" s="25"/>
      <c r="C42" s="37">
        <f t="shared" ref="C42:O42" si="11">SUM(C39:C41)</f>
        <v>0</v>
      </c>
      <c r="D42" s="120">
        <f>SUM(D39:D41)</f>
        <v>0</v>
      </c>
      <c r="E42" s="47">
        <f t="shared" si="11"/>
        <v>0</v>
      </c>
      <c r="F42" s="37">
        <f t="shared" si="11"/>
        <v>0</v>
      </c>
      <c r="G42" s="121">
        <f>SUM(G39:G41)</f>
        <v>0</v>
      </c>
      <c r="H42" s="37">
        <f t="shared" si="11"/>
        <v>0</v>
      </c>
      <c r="I42" s="37">
        <f t="shared" si="11"/>
        <v>0</v>
      </c>
      <c r="J42" s="37">
        <f t="shared" si="11"/>
        <v>0</v>
      </c>
      <c r="K42" s="47">
        <f t="shared" si="11"/>
        <v>0</v>
      </c>
      <c r="L42" s="54">
        <f t="shared" si="11"/>
        <v>0</v>
      </c>
      <c r="M42" s="47">
        <f t="shared" si="11"/>
        <v>0</v>
      </c>
      <c r="N42" s="253">
        <f t="shared" si="11"/>
        <v>0</v>
      </c>
      <c r="O42" s="290">
        <f t="shared" si="11"/>
        <v>0</v>
      </c>
      <c r="P42" s="257">
        <f t="shared" si="10"/>
        <v>0</v>
      </c>
    </row>
    <row r="43" spans="1:16" ht="17.100000000000001" customHeight="1">
      <c r="A43" s="26"/>
      <c r="B43" s="207" t="s">
        <v>25</v>
      </c>
      <c r="C43" s="56"/>
      <c r="D43" s="122"/>
      <c r="E43" s="40"/>
      <c r="F43" s="38"/>
      <c r="G43" s="55"/>
      <c r="H43" s="38"/>
      <c r="I43" s="73"/>
      <c r="J43" s="40"/>
      <c r="K43" s="38"/>
      <c r="L43" s="38"/>
      <c r="M43" s="48"/>
      <c r="N43" s="251"/>
      <c r="O43" s="291"/>
      <c r="P43" s="267">
        <f t="shared" si="10"/>
        <v>0</v>
      </c>
    </row>
    <row r="44" spans="1:16" ht="17.100000000000001" customHeight="1">
      <c r="A44" s="28"/>
      <c r="B44" s="208" t="s">
        <v>30</v>
      </c>
      <c r="C44" s="123"/>
      <c r="D44" s="118"/>
      <c r="E44" s="41"/>
      <c r="F44" s="34"/>
      <c r="G44" s="95"/>
      <c r="H44" s="124"/>
      <c r="I44" s="64"/>
      <c r="J44" s="32"/>
      <c r="K44" s="125"/>
      <c r="L44" s="34"/>
      <c r="M44" s="49"/>
      <c r="N44" s="248"/>
      <c r="O44" s="277"/>
      <c r="P44" s="257">
        <f t="shared" si="10"/>
        <v>0</v>
      </c>
    </row>
    <row r="45" spans="1:16" ht="17.100000000000001" customHeight="1" thickBot="1">
      <c r="A45" s="28" t="s">
        <v>27</v>
      </c>
      <c r="B45" s="16"/>
      <c r="C45" s="33">
        <f t="shared" ref="C45:O45" si="12">SUM(C43:C44)</f>
        <v>0</v>
      </c>
      <c r="D45" s="114">
        <f>SUM(D43:D44)</f>
        <v>0</v>
      </c>
      <c r="E45" s="33">
        <f t="shared" si="12"/>
        <v>0</v>
      </c>
      <c r="F45" s="33">
        <f t="shared" si="12"/>
        <v>0</v>
      </c>
      <c r="G45" s="126">
        <f>SUM(G43:G44)</f>
        <v>0</v>
      </c>
      <c r="H45" s="30">
        <f t="shared" si="12"/>
        <v>0</v>
      </c>
      <c r="I45" s="33">
        <f t="shared" si="12"/>
        <v>0</v>
      </c>
      <c r="J45" s="30">
        <f t="shared" si="12"/>
        <v>0</v>
      </c>
      <c r="K45" s="33">
        <f t="shared" si="12"/>
        <v>0</v>
      </c>
      <c r="L45" s="33">
        <f t="shared" si="12"/>
        <v>0</v>
      </c>
      <c r="M45" s="33">
        <f t="shared" si="12"/>
        <v>0</v>
      </c>
      <c r="N45" s="249">
        <f t="shared" si="12"/>
        <v>0</v>
      </c>
      <c r="O45" s="277">
        <f t="shared" si="12"/>
        <v>0</v>
      </c>
      <c r="P45" s="257">
        <f t="shared" si="10"/>
        <v>0</v>
      </c>
    </row>
    <row r="46" spans="1:16" ht="17.100000000000001" customHeight="1" thickBot="1">
      <c r="A46" s="170" t="s">
        <v>108</v>
      </c>
      <c r="B46" s="171"/>
      <c r="C46" s="172">
        <f>C38+C42-C45</f>
        <v>0</v>
      </c>
      <c r="D46" s="172">
        <f t="shared" ref="D46:P46" si="13">D38+D42-D45</f>
        <v>0</v>
      </c>
      <c r="E46" s="172">
        <f t="shared" si="13"/>
        <v>0</v>
      </c>
      <c r="F46" s="172">
        <f t="shared" si="13"/>
        <v>0</v>
      </c>
      <c r="G46" s="172">
        <f t="shared" si="13"/>
        <v>0</v>
      </c>
      <c r="H46" s="172">
        <f t="shared" si="13"/>
        <v>0</v>
      </c>
      <c r="I46" s="172">
        <f t="shared" si="13"/>
        <v>0</v>
      </c>
      <c r="J46" s="172">
        <f t="shared" si="13"/>
        <v>0</v>
      </c>
      <c r="K46" s="172">
        <f t="shared" si="13"/>
        <v>0</v>
      </c>
      <c r="L46" s="172">
        <f t="shared" si="13"/>
        <v>0</v>
      </c>
      <c r="M46" s="172">
        <f t="shared" si="13"/>
        <v>0</v>
      </c>
      <c r="N46" s="178">
        <f t="shared" si="13"/>
        <v>0</v>
      </c>
      <c r="O46" s="180">
        <f t="shared" si="13"/>
        <v>0</v>
      </c>
      <c r="P46" s="270">
        <f t="shared" si="13"/>
        <v>0</v>
      </c>
    </row>
    <row r="47" spans="1:16" ht="17.100000000000001" customHeight="1" thickBot="1">
      <c r="A47" s="209" t="s">
        <v>109</v>
      </c>
      <c r="B47" s="210"/>
      <c r="C47" s="211">
        <f>ROUND(C46*0.3,1)</f>
        <v>0</v>
      </c>
      <c r="D47" s="211">
        <f t="shared" ref="D47:P47" si="14">ROUND(D46*0.3,1)</f>
        <v>0</v>
      </c>
      <c r="E47" s="211">
        <f t="shared" si="14"/>
        <v>0</v>
      </c>
      <c r="F47" s="211">
        <f t="shared" si="14"/>
        <v>0</v>
      </c>
      <c r="G47" s="211">
        <f t="shared" si="14"/>
        <v>0</v>
      </c>
      <c r="H47" s="211">
        <f t="shared" si="14"/>
        <v>0</v>
      </c>
      <c r="I47" s="211">
        <f t="shared" si="14"/>
        <v>0</v>
      </c>
      <c r="J47" s="211">
        <f t="shared" si="14"/>
        <v>0</v>
      </c>
      <c r="K47" s="211">
        <f t="shared" si="14"/>
        <v>0</v>
      </c>
      <c r="L47" s="211">
        <f t="shared" si="14"/>
        <v>0</v>
      </c>
      <c r="M47" s="211">
        <f t="shared" si="14"/>
        <v>0</v>
      </c>
      <c r="N47" s="212">
        <f t="shared" si="14"/>
        <v>0</v>
      </c>
      <c r="O47" s="213" t="s">
        <v>117</v>
      </c>
      <c r="P47" s="271">
        <f t="shared" si="14"/>
        <v>0</v>
      </c>
    </row>
    <row r="48" spans="1:16" ht="17.100000000000001" customHeight="1" thickBot="1">
      <c r="A48" s="174" t="s">
        <v>110</v>
      </c>
      <c r="B48" s="175"/>
      <c r="C48" s="176">
        <f>C46-C47</f>
        <v>0</v>
      </c>
      <c r="D48" s="176">
        <f t="shared" ref="D48:P48" si="15">D46-D47</f>
        <v>0</v>
      </c>
      <c r="E48" s="176">
        <f t="shared" si="15"/>
        <v>0</v>
      </c>
      <c r="F48" s="176">
        <f t="shared" si="15"/>
        <v>0</v>
      </c>
      <c r="G48" s="176">
        <f t="shared" si="15"/>
        <v>0</v>
      </c>
      <c r="H48" s="176">
        <f t="shared" si="15"/>
        <v>0</v>
      </c>
      <c r="I48" s="176">
        <f t="shared" si="15"/>
        <v>0</v>
      </c>
      <c r="J48" s="176">
        <f t="shared" si="15"/>
        <v>0</v>
      </c>
      <c r="K48" s="176">
        <f t="shared" si="15"/>
        <v>0</v>
      </c>
      <c r="L48" s="176">
        <f t="shared" si="15"/>
        <v>0</v>
      </c>
      <c r="M48" s="176">
        <f t="shared" si="15"/>
        <v>0</v>
      </c>
      <c r="N48" s="179">
        <f t="shared" si="15"/>
        <v>0</v>
      </c>
      <c r="O48" s="181" t="s">
        <v>117</v>
      </c>
      <c r="P48" s="272">
        <f t="shared" si="15"/>
        <v>0</v>
      </c>
    </row>
    <row r="49" spans="1:16" ht="17.100000000000001" customHeight="1" thickBot="1">
      <c r="A49" s="85" t="s">
        <v>28</v>
      </c>
      <c r="B49" s="86"/>
      <c r="C49" s="87">
        <f>C48</f>
        <v>0</v>
      </c>
      <c r="D49" s="127">
        <f>C49+D48</f>
        <v>0</v>
      </c>
      <c r="E49" s="127">
        <f t="shared" ref="E49:N49" si="16">D49+E48</f>
        <v>0</v>
      </c>
      <c r="F49" s="127">
        <f t="shared" si="16"/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99">
        <f t="shared" si="16"/>
        <v>0</v>
      </c>
      <c r="O49" s="292" t="s">
        <v>117</v>
      </c>
      <c r="P49" s="224" t="s">
        <v>26</v>
      </c>
    </row>
    <row r="50" spans="1:16" s="215" customFormat="1" ht="17.100000000000001" customHeight="1">
      <c r="A50" s="394" t="s">
        <v>137</v>
      </c>
      <c r="B50" s="374" t="s">
        <v>139</v>
      </c>
      <c r="C50" s="354" t="e">
        <f>C30/C20</f>
        <v>#DIV/0!</v>
      </c>
      <c r="D50" s="354" t="e">
        <f t="shared" ref="D50:P50" si="17">D30/D20</f>
        <v>#DIV/0!</v>
      </c>
      <c r="E50" s="354" t="e">
        <f t="shared" si="17"/>
        <v>#DIV/0!</v>
      </c>
      <c r="F50" s="354" t="e">
        <f t="shared" si="17"/>
        <v>#DIV/0!</v>
      </c>
      <c r="G50" s="354" t="e">
        <f t="shared" si="17"/>
        <v>#DIV/0!</v>
      </c>
      <c r="H50" s="354" t="e">
        <f t="shared" si="17"/>
        <v>#DIV/0!</v>
      </c>
      <c r="I50" s="354" t="e">
        <f t="shared" si="17"/>
        <v>#DIV/0!</v>
      </c>
      <c r="J50" s="354" t="e">
        <f t="shared" si="17"/>
        <v>#DIV/0!</v>
      </c>
      <c r="K50" s="354" t="e">
        <f t="shared" si="17"/>
        <v>#DIV/0!</v>
      </c>
      <c r="L50" s="354" t="e">
        <f t="shared" si="17"/>
        <v>#DIV/0!</v>
      </c>
      <c r="M50" s="354" t="e">
        <f t="shared" si="17"/>
        <v>#DIV/0!</v>
      </c>
      <c r="N50" s="355" t="e">
        <f t="shared" si="17"/>
        <v>#DIV/0!</v>
      </c>
      <c r="O50" s="356"/>
      <c r="P50" s="357" t="e">
        <f t="shared" si="17"/>
        <v>#DIV/0!</v>
      </c>
    </row>
    <row r="51" spans="1:16" s="215" customFormat="1" ht="17.100000000000001" customHeight="1">
      <c r="A51" s="395"/>
      <c r="B51" s="375" t="s">
        <v>119</v>
      </c>
      <c r="C51" s="358" t="e">
        <f>C31/C20</f>
        <v>#DIV/0!</v>
      </c>
      <c r="D51" s="358" t="e">
        <f t="shared" ref="D51:P51" si="18">D31/D20</f>
        <v>#DIV/0!</v>
      </c>
      <c r="E51" s="358" t="e">
        <f t="shared" si="18"/>
        <v>#DIV/0!</v>
      </c>
      <c r="F51" s="358" t="e">
        <f t="shared" si="18"/>
        <v>#DIV/0!</v>
      </c>
      <c r="G51" s="358" t="e">
        <f t="shared" si="18"/>
        <v>#DIV/0!</v>
      </c>
      <c r="H51" s="358" t="e">
        <f t="shared" si="18"/>
        <v>#DIV/0!</v>
      </c>
      <c r="I51" s="358" t="e">
        <f t="shared" si="18"/>
        <v>#DIV/0!</v>
      </c>
      <c r="J51" s="358" t="e">
        <f t="shared" si="18"/>
        <v>#DIV/0!</v>
      </c>
      <c r="K51" s="358" t="e">
        <f t="shared" si="18"/>
        <v>#DIV/0!</v>
      </c>
      <c r="L51" s="358" t="e">
        <f t="shared" si="18"/>
        <v>#DIV/0!</v>
      </c>
      <c r="M51" s="358" t="e">
        <f t="shared" si="18"/>
        <v>#DIV/0!</v>
      </c>
      <c r="N51" s="359" t="e">
        <f t="shared" si="18"/>
        <v>#DIV/0!</v>
      </c>
      <c r="O51" s="360"/>
      <c r="P51" s="361" t="e">
        <f t="shared" si="18"/>
        <v>#DIV/0!</v>
      </c>
    </row>
    <row r="52" spans="1:16" s="215" customFormat="1" ht="17.100000000000001" customHeight="1">
      <c r="A52" s="395"/>
      <c r="B52" s="376" t="s">
        <v>120</v>
      </c>
      <c r="C52" s="362" t="e">
        <f>C32/C20</f>
        <v>#DIV/0!</v>
      </c>
      <c r="D52" s="362" t="e">
        <f t="shared" ref="D52:P52" si="19">D32/D20</f>
        <v>#DIV/0!</v>
      </c>
      <c r="E52" s="362" t="e">
        <f t="shared" si="19"/>
        <v>#DIV/0!</v>
      </c>
      <c r="F52" s="362" t="e">
        <f t="shared" si="19"/>
        <v>#DIV/0!</v>
      </c>
      <c r="G52" s="362" t="e">
        <f t="shared" si="19"/>
        <v>#DIV/0!</v>
      </c>
      <c r="H52" s="362" t="e">
        <f t="shared" si="19"/>
        <v>#DIV/0!</v>
      </c>
      <c r="I52" s="362" t="e">
        <f t="shared" si="19"/>
        <v>#DIV/0!</v>
      </c>
      <c r="J52" s="362" t="e">
        <f t="shared" si="19"/>
        <v>#DIV/0!</v>
      </c>
      <c r="K52" s="362" t="e">
        <f t="shared" si="19"/>
        <v>#DIV/0!</v>
      </c>
      <c r="L52" s="362" t="e">
        <f t="shared" si="19"/>
        <v>#DIV/0!</v>
      </c>
      <c r="M52" s="362" t="e">
        <f t="shared" si="19"/>
        <v>#DIV/0!</v>
      </c>
      <c r="N52" s="363" t="e">
        <f t="shared" si="19"/>
        <v>#DIV/0!</v>
      </c>
      <c r="O52" s="364"/>
      <c r="P52" s="365" t="e">
        <f t="shared" si="19"/>
        <v>#DIV/0!</v>
      </c>
    </row>
    <row r="53" spans="1:16" s="215" customFormat="1" ht="17.100000000000001" customHeight="1">
      <c r="A53" s="395"/>
      <c r="B53" s="376" t="s">
        <v>121</v>
      </c>
      <c r="C53" s="362" t="e">
        <f>C33/C20</f>
        <v>#DIV/0!</v>
      </c>
      <c r="D53" s="362" t="e">
        <f t="shared" ref="D53:P53" si="20">D33/D20</f>
        <v>#DIV/0!</v>
      </c>
      <c r="E53" s="362" t="e">
        <f t="shared" si="20"/>
        <v>#DIV/0!</v>
      </c>
      <c r="F53" s="362" t="e">
        <f t="shared" si="20"/>
        <v>#DIV/0!</v>
      </c>
      <c r="G53" s="362" t="e">
        <f t="shared" si="20"/>
        <v>#DIV/0!</v>
      </c>
      <c r="H53" s="362" t="e">
        <f t="shared" si="20"/>
        <v>#DIV/0!</v>
      </c>
      <c r="I53" s="362" t="e">
        <f t="shared" si="20"/>
        <v>#DIV/0!</v>
      </c>
      <c r="J53" s="362" t="e">
        <f t="shared" si="20"/>
        <v>#DIV/0!</v>
      </c>
      <c r="K53" s="362" t="e">
        <f t="shared" si="20"/>
        <v>#DIV/0!</v>
      </c>
      <c r="L53" s="362" t="e">
        <f t="shared" si="20"/>
        <v>#DIV/0!</v>
      </c>
      <c r="M53" s="362" t="e">
        <f t="shared" si="20"/>
        <v>#DIV/0!</v>
      </c>
      <c r="N53" s="363" t="e">
        <f t="shared" si="20"/>
        <v>#DIV/0!</v>
      </c>
      <c r="O53" s="364"/>
      <c r="P53" s="365" t="e">
        <f t="shared" si="20"/>
        <v>#DIV/0!</v>
      </c>
    </row>
    <row r="54" spans="1:16" s="215" customFormat="1" ht="17.100000000000001" customHeight="1">
      <c r="A54" s="395"/>
      <c r="B54" s="376" t="s">
        <v>122</v>
      </c>
      <c r="C54" s="362" t="e">
        <f>C34/C20</f>
        <v>#DIV/0!</v>
      </c>
      <c r="D54" s="362" t="e">
        <f t="shared" ref="D54:P54" si="21">D34/D20</f>
        <v>#DIV/0!</v>
      </c>
      <c r="E54" s="362" t="e">
        <f t="shared" si="21"/>
        <v>#DIV/0!</v>
      </c>
      <c r="F54" s="362" t="e">
        <f t="shared" si="21"/>
        <v>#DIV/0!</v>
      </c>
      <c r="G54" s="362" t="e">
        <f t="shared" si="21"/>
        <v>#DIV/0!</v>
      </c>
      <c r="H54" s="362" t="e">
        <f t="shared" si="21"/>
        <v>#DIV/0!</v>
      </c>
      <c r="I54" s="362" t="e">
        <f t="shared" si="21"/>
        <v>#DIV/0!</v>
      </c>
      <c r="J54" s="362" t="e">
        <f t="shared" si="21"/>
        <v>#DIV/0!</v>
      </c>
      <c r="K54" s="362" t="e">
        <f t="shared" si="21"/>
        <v>#DIV/0!</v>
      </c>
      <c r="L54" s="362" t="e">
        <f t="shared" si="21"/>
        <v>#DIV/0!</v>
      </c>
      <c r="M54" s="362" t="e">
        <f t="shared" si="21"/>
        <v>#DIV/0!</v>
      </c>
      <c r="N54" s="363" t="e">
        <f t="shared" si="21"/>
        <v>#DIV/0!</v>
      </c>
      <c r="O54" s="364"/>
      <c r="P54" s="365" t="e">
        <f t="shared" si="21"/>
        <v>#DIV/0!</v>
      </c>
    </row>
    <row r="55" spans="1:16" s="215" customFormat="1" ht="17.100000000000001" customHeight="1">
      <c r="A55" s="395"/>
      <c r="B55" s="376" t="s">
        <v>123</v>
      </c>
      <c r="C55" s="362" t="e">
        <f>C35/C20</f>
        <v>#DIV/0!</v>
      </c>
      <c r="D55" s="362" t="e">
        <f t="shared" ref="D55:P55" si="22">D35/D20</f>
        <v>#DIV/0!</v>
      </c>
      <c r="E55" s="362" t="e">
        <f t="shared" si="22"/>
        <v>#DIV/0!</v>
      </c>
      <c r="F55" s="362" t="e">
        <f t="shared" si="22"/>
        <v>#DIV/0!</v>
      </c>
      <c r="G55" s="362" t="e">
        <f t="shared" si="22"/>
        <v>#DIV/0!</v>
      </c>
      <c r="H55" s="362" t="e">
        <f t="shared" si="22"/>
        <v>#DIV/0!</v>
      </c>
      <c r="I55" s="362" t="e">
        <f t="shared" si="22"/>
        <v>#DIV/0!</v>
      </c>
      <c r="J55" s="362" t="e">
        <f t="shared" si="22"/>
        <v>#DIV/0!</v>
      </c>
      <c r="K55" s="362" t="e">
        <f t="shared" si="22"/>
        <v>#DIV/0!</v>
      </c>
      <c r="L55" s="362" t="e">
        <f t="shared" si="22"/>
        <v>#DIV/0!</v>
      </c>
      <c r="M55" s="362" t="e">
        <f t="shared" si="22"/>
        <v>#DIV/0!</v>
      </c>
      <c r="N55" s="363" t="e">
        <f t="shared" si="22"/>
        <v>#DIV/0!</v>
      </c>
      <c r="O55" s="364"/>
      <c r="P55" s="365" t="e">
        <f t="shared" si="22"/>
        <v>#DIV/0!</v>
      </c>
    </row>
    <row r="56" spans="1:16" s="215" customFormat="1" ht="17.100000000000001" customHeight="1">
      <c r="A56" s="395"/>
      <c r="B56" s="376" t="s">
        <v>124</v>
      </c>
      <c r="C56" s="362" t="e">
        <f>C36/C20</f>
        <v>#DIV/0!</v>
      </c>
      <c r="D56" s="362" t="e">
        <f t="shared" ref="D56:P56" si="23">D36/D20</f>
        <v>#DIV/0!</v>
      </c>
      <c r="E56" s="362" t="e">
        <f t="shared" si="23"/>
        <v>#DIV/0!</v>
      </c>
      <c r="F56" s="362" t="e">
        <f t="shared" si="23"/>
        <v>#DIV/0!</v>
      </c>
      <c r="G56" s="362" t="e">
        <f t="shared" si="23"/>
        <v>#DIV/0!</v>
      </c>
      <c r="H56" s="362" t="e">
        <f t="shared" si="23"/>
        <v>#DIV/0!</v>
      </c>
      <c r="I56" s="362" t="e">
        <f t="shared" si="23"/>
        <v>#DIV/0!</v>
      </c>
      <c r="J56" s="362" t="e">
        <f t="shared" si="23"/>
        <v>#DIV/0!</v>
      </c>
      <c r="K56" s="362" t="e">
        <f t="shared" si="23"/>
        <v>#DIV/0!</v>
      </c>
      <c r="L56" s="362" t="e">
        <f t="shared" si="23"/>
        <v>#DIV/0!</v>
      </c>
      <c r="M56" s="362" t="e">
        <f t="shared" si="23"/>
        <v>#DIV/0!</v>
      </c>
      <c r="N56" s="363" t="e">
        <f t="shared" si="23"/>
        <v>#DIV/0!</v>
      </c>
      <c r="O56" s="364"/>
      <c r="P56" s="365" t="e">
        <f t="shared" si="23"/>
        <v>#DIV/0!</v>
      </c>
    </row>
    <row r="57" spans="1:16" s="215" customFormat="1" ht="17.100000000000001" customHeight="1">
      <c r="A57" s="395"/>
      <c r="B57" s="377" t="s">
        <v>125</v>
      </c>
      <c r="C57" s="366" t="e">
        <f>C37/C20</f>
        <v>#DIV/0!</v>
      </c>
      <c r="D57" s="366" t="e">
        <f t="shared" ref="D57:P57" si="24">D37/D20</f>
        <v>#DIV/0!</v>
      </c>
      <c r="E57" s="366" t="e">
        <f t="shared" si="24"/>
        <v>#DIV/0!</v>
      </c>
      <c r="F57" s="366" t="e">
        <f t="shared" si="24"/>
        <v>#DIV/0!</v>
      </c>
      <c r="G57" s="366" t="e">
        <f t="shared" si="24"/>
        <v>#DIV/0!</v>
      </c>
      <c r="H57" s="366" t="e">
        <f t="shared" si="24"/>
        <v>#DIV/0!</v>
      </c>
      <c r="I57" s="366" t="e">
        <f t="shared" si="24"/>
        <v>#DIV/0!</v>
      </c>
      <c r="J57" s="366" t="e">
        <f t="shared" si="24"/>
        <v>#DIV/0!</v>
      </c>
      <c r="K57" s="366" t="e">
        <f t="shared" si="24"/>
        <v>#DIV/0!</v>
      </c>
      <c r="L57" s="366" t="e">
        <f t="shared" si="24"/>
        <v>#DIV/0!</v>
      </c>
      <c r="M57" s="366" t="e">
        <f t="shared" si="24"/>
        <v>#DIV/0!</v>
      </c>
      <c r="N57" s="367" t="e">
        <f t="shared" si="24"/>
        <v>#DIV/0!</v>
      </c>
      <c r="O57" s="368"/>
      <c r="P57" s="369" t="e">
        <f t="shared" si="24"/>
        <v>#DIV/0!</v>
      </c>
    </row>
    <row r="58" spans="1:16" s="215" customFormat="1" ht="17.100000000000001" customHeight="1">
      <c r="A58" s="395"/>
      <c r="B58" s="377" t="s">
        <v>126</v>
      </c>
      <c r="C58" s="366" t="e">
        <f>C38/C20</f>
        <v>#DIV/0!</v>
      </c>
      <c r="D58" s="366" t="e">
        <f t="shared" ref="D58:P58" si="25">D38/D20</f>
        <v>#DIV/0!</v>
      </c>
      <c r="E58" s="366" t="e">
        <f t="shared" si="25"/>
        <v>#DIV/0!</v>
      </c>
      <c r="F58" s="366" t="e">
        <f t="shared" si="25"/>
        <v>#DIV/0!</v>
      </c>
      <c r="G58" s="366" t="e">
        <f t="shared" si="25"/>
        <v>#DIV/0!</v>
      </c>
      <c r="H58" s="366" t="e">
        <f t="shared" si="25"/>
        <v>#DIV/0!</v>
      </c>
      <c r="I58" s="366" t="e">
        <f t="shared" si="25"/>
        <v>#DIV/0!</v>
      </c>
      <c r="J58" s="366" t="e">
        <f t="shared" si="25"/>
        <v>#DIV/0!</v>
      </c>
      <c r="K58" s="366" t="e">
        <f t="shared" si="25"/>
        <v>#DIV/0!</v>
      </c>
      <c r="L58" s="366" t="e">
        <f t="shared" si="25"/>
        <v>#DIV/0!</v>
      </c>
      <c r="M58" s="366" t="e">
        <f t="shared" si="25"/>
        <v>#DIV/0!</v>
      </c>
      <c r="N58" s="367" t="e">
        <f t="shared" si="25"/>
        <v>#DIV/0!</v>
      </c>
      <c r="O58" s="368"/>
      <c r="P58" s="369" t="e">
        <f t="shared" si="25"/>
        <v>#DIV/0!</v>
      </c>
    </row>
    <row r="59" spans="1:16" ht="17.100000000000001" customHeight="1">
      <c r="A59" s="395"/>
      <c r="B59" s="378" t="s">
        <v>57</v>
      </c>
      <c r="C59" s="223" t="e">
        <f>(C38+C36)/C20</f>
        <v>#DIV/0!</v>
      </c>
      <c r="D59" s="223" t="e">
        <f t="shared" ref="D59:P59" si="26">(D38+D36)/D20</f>
        <v>#DIV/0!</v>
      </c>
      <c r="E59" s="223" t="e">
        <f t="shared" si="26"/>
        <v>#DIV/0!</v>
      </c>
      <c r="F59" s="223" t="e">
        <f t="shared" si="26"/>
        <v>#DIV/0!</v>
      </c>
      <c r="G59" s="223" t="e">
        <f t="shared" si="26"/>
        <v>#DIV/0!</v>
      </c>
      <c r="H59" s="223" t="e">
        <f t="shared" si="26"/>
        <v>#DIV/0!</v>
      </c>
      <c r="I59" s="223" t="e">
        <f t="shared" si="26"/>
        <v>#DIV/0!</v>
      </c>
      <c r="J59" s="223" t="e">
        <f t="shared" si="26"/>
        <v>#DIV/0!</v>
      </c>
      <c r="K59" s="223" t="e">
        <f t="shared" si="26"/>
        <v>#DIV/0!</v>
      </c>
      <c r="L59" s="223" t="e">
        <f t="shared" si="26"/>
        <v>#DIV/0!</v>
      </c>
      <c r="M59" s="223" t="e">
        <f t="shared" si="26"/>
        <v>#DIV/0!</v>
      </c>
      <c r="N59" s="227" t="e">
        <f t="shared" si="26"/>
        <v>#DIV/0!</v>
      </c>
      <c r="O59" s="228"/>
      <c r="P59" s="273" t="e">
        <f t="shared" si="26"/>
        <v>#DIV/0!</v>
      </c>
    </row>
    <row r="60" spans="1:16" ht="17.100000000000001" customHeight="1">
      <c r="A60" s="395"/>
      <c r="B60" s="379" t="s">
        <v>127</v>
      </c>
      <c r="C60" s="230" t="e">
        <f>C46/C20</f>
        <v>#DIV/0!</v>
      </c>
      <c r="D60" s="230" t="e">
        <f t="shared" ref="D60:P60" si="27">D46/D20</f>
        <v>#DIV/0!</v>
      </c>
      <c r="E60" s="230" t="e">
        <f t="shared" si="27"/>
        <v>#DIV/0!</v>
      </c>
      <c r="F60" s="230" t="e">
        <f t="shared" si="27"/>
        <v>#DIV/0!</v>
      </c>
      <c r="G60" s="230" t="e">
        <f t="shared" si="27"/>
        <v>#DIV/0!</v>
      </c>
      <c r="H60" s="230" t="e">
        <f t="shared" si="27"/>
        <v>#DIV/0!</v>
      </c>
      <c r="I60" s="230" t="e">
        <f t="shared" si="27"/>
        <v>#DIV/0!</v>
      </c>
      <c r="J60" s="230" t="e">
        <f t="shared" si="27"/>
        <v>#DIV/0!</v>
      </c>
      <c r="K60" s="230" t="e">
        <f t="shared" si="27"/>
        <v>#DIV/0!</v>
      </c>
      <c r="L60" s="230" t="e">
        <f t="shared" si="27"/>
        <v>#DIV/0!</v>
      </c>
      <c r="M60" s="230" t="e">
        <f t="shared" si="27"/>
        <v>#DIV/0!</v>
      </c>
      <c r="N60" s="231" t="e">
        <f t="shared" si="27"/>
        <v>#DIV/0!</v>
      </c>
      <c r="O60" s="232"/>
      <c r="P60" s="274" t="e">
        <f t="shared" si="27"/>
        <v>#DIV/0!</v>
      </c>
    </row>
    <row r="61" spans="1:16" s="140" customFormat="1" ht="17.100000000000001" customHeight="1" thickBot="1">
      <c r="A61" s="396"/>
      <c r="B61" s="380" t="s">
        <v>128</v>
      </c>
      <c r="C61" s="370" t="e">
        <f>C48/C20</f>
        <v>#DIV/0!</v>
      </c>
      <c r="D61" s="370" t="e">
        <f t="shared" ref="D61:P61" si="28">D48/D20</f>
        <v>#DIV/0!</v>
      </c>
      <c r="E61" s="370" t="e">
        <f t="shared" si="28"/>
        <v>#DIV/0!</v>
      </c>
      <c r="F61" s="370" t="e">
        <f t="shared" si="28"/>
        <v>#DIV/0!</v>
      </c>
      <c r="G61" s="370" t="e">
        <f t="shared" si="28"/>
        <v>#DIV/0!</v>
      </c>
      <c r="H61" s="370" t="e">
        <f t="shared" si="28"/>
        <v>#DIV/0!</v>
      </c>
      <c r="I61" s="370" t="e">
        <f t="shared" si="28"/>
        <v>#DIV/0!</v>
      </c>
      <c r="J61" s="370" t="e">
        <f t="shared" si="28"/>
        <v>#DIV/0!</v>
      </c>
      <c r="K61" s="370" t="e">
        <f t="shared" si="28"/>
        <v>#DIV/0!</v>
      </c>
      <c r="L61" s="370" t="e">
        <f t="shared" si="28"/>
        <v>#DIV/0!</v>
      </c>
      <c r="M61" s="370" t="e">
        <f t="shared" si="28"/>
        <v>#DIV/0!</v>
      </c>
      <c r="N61" s="371" t="e">
        <f t="shared" si="28"/>
        <v>#DIV/0!</v>
      </c>
      <c r="O61" s="372"/>
      <c r="P61" s="373" t="e">
        <f t="shared" si="28"/>
        <v>#DIV/0!</v>
      </c>
    </row>
  </sheetData>
  <mergeCells count="2">
    <mergeCell ref="A1:P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  <colBreaks count="1" manualBreakCount="1">
    <brk id="15" max="60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61"/>
  <sheetViews>
    <sheetView defaultGridColor="0" topLeftCell="A22" colorId="8" zoomScale="75" zoomScaleNormal="75" workbookViewId="0">
      <selection activeCell="L38" sqref="L38"/>
    </sheetView>
  </sheetViews>
  <sheetFormatPr defaultColWidth="10.625" defaultRowHeight="14.25"/>
  <cols>
    <col min="1" max="1" width="7.125" style="5" customWidth="1"/>
    <col min="2" max="2" width="17.625" style="5" customWidth="1"/>
    <col min="3" max="7" width="16.875" style="8" customWidth="1"/>
    <col min="8" max="16384" width="10.625" style="8"/>
  </cols>
  <sheetData>
    <row r="1" spans="1:7" s="1" customFormat="1" ht="31.5" customHeight="1" thickBot="1">
      <c r="A1" s="382" t="s">
        <v>129</v>
      </c>
      <c r="B1" s="382"/>
      <c r="C1" s="382"/>
      <c r="D1" s="382"/>
      <c r="E1" s="382"/>
      <c r="F1" s="382"/>
      <c r="G1" s="382"/>
    </row>
    <row r="2" spans="1:7" s="78" customFormat="1" ht="17.100000000000001" customHeight="1" thickBot="1">
      <c r="A2" s="143"/>
      <c r="B2" s="144"/>
      <c r="C2" s="145" t="s">
        <v>130</v>
      </c>
      <c r="D2" s="145" t="s">
        <v>131</v>
      </c>
      <c r="E2" s="145" t="s">
        <v>132</v>
      </c>
      <c r="F2" s="145" t="s">
        <v>133</v>
      </c>
      <c r="G2" s="300" t="s">
        <v>134</v>
      </c>
    </row>
    <row r="3" spans="1:7" ht="17.100000000000001" customHeight="1">
      <c r="A3" s="44" t="s">
        <v>1</v>
      </c>
      <c r="B3" s="296" t="s">
        <v>4</v>
      </c>
      <c r="C3" s="297">
        <f>'1期'!P3</f>
        <v>0</v>
      </c>
      <c r="D3" s="298">
        <f>'2期'!P3</f>
        <v>0</v>
      </c>
      <c r="E3" s="299">
        <f>'3期'!P3</f>
        <v>0</v>
      </c>
      <c r="F3" s="297">
        <f>'4期'!P3</f>
        <v>0</v>
      </c>
      <c r="G3" s="336">
        <f>'5期'!P3</f>
        <v>0</v>
      </c>
    </row>
    <row r="4" spans="1:7" ht="17.100000000000001" customHeight="1">
      <c r="A4" s="44"/>
      <c r="B4" s="142" t="s">
        <v>2</v>
      </c>
      <c r="C4" s="57">
        <f>'1期'!P4</f>
        <v>0</v>
      </c>
      <c r="D4" s="294">
        <f>'2期'!P4</f>
        <v>0</v>
      </c>
      <c r="E4" s="295">
        <f>'3期'!P4</f>
        <v>0</v>
      </c>
      <c r="F4" s="57">
        <f>'4期'!P4</f>
        <v>0</v>
      </c>
      <c r="G4" s="308">
        <f>'5期'!P4</f>
        <v>0</v>
      </c>
    </row>
    <row r="5" spans="1:7" ht="17.100000000000001" customHeight="1" thickBot="1">
      <c r="A5" s="44"/>
      <c r="B5" s="61" t="s">
        <v>3</v>
      </c>
      <c r="C5" s="301" t="e">
        <f>'1期'!P5</f>
        <v>#DIV/0!</v>
      </c>
      <c r="D5" s="302" t="e">
        <f>'2期'!P5</f>
        <v>#DIV/0!</v>
      </c>
      <c r="E5" s="303" t="e">
        <f>'3期'!P5</f>
        <v>#DIV/0!</v>
      </c>
      <c r="F5" s="301" t="e">
        <f>'4期'!P5</f>
        <v>#DIV/0!</v>
      </c>
      <c r="G5" s="337" t="e">
        <f>'5期'!P5</f>
        <v>#DIV/0!</v>
      </c>
    </row>
    <row r="6" spans="1:7" ht="17.100000000000001" customHeight="1">
      <c r="A6" s="26" t="s">
        <v>5</v>
      </c>
      <c r="B6" s="183" t="s">
        <v>4</v>
      </c>
      <c r="C6" s="304">
        <f>'1期'!P6</f>
        <v>0</v>
      </c>
      <c r="D6" s="305">
        <f>'2期'!P6</f>
        <v>0</v>
      </c>
      <c r="E6" s="306">
        <f>'3期'!P6</f>
        <v>0</v>
      </c>
      <c r="F6" s="304">
        <f>'4期'!P6</f>
        <v>0</v>
      </c>
      <c r="G6" s="307">
        <f>'5期'!P6</f>
        <v>0</v>
      </c>
    </row>
    <row r="7" spans="1:7" ht="17.100000000000001" customHeight="1">
      <c r="A7" s="214"/>
      <c r="B7" s="185" t="s">
        <v>2</v>
      </c>
      <c r="C7" s="57">
        <f>'1期'!P7</f>
        <v>0</v>
      </c>
      <c r="D7" s="294">
        <f>'2期'!P7</f>
        <v>0</v>
      </c>
      <c r="E7" s="295">
        <f>'3期'!P7</f>
        <v>0</v>
      </c>
      <c r="F7" s="57">
        <f>'4期'!P7</f>
        <v>0</v>
      </c>
      <c r="G7" s="308">
        <f>'5期'!P7</f>
        <v>0</v>
      </c>
    </row>
    <row r="8" spans="1:7" ht="17.100000000000001" customHeight="1" thickBot="1">
      <c r="A8" s="59"/>
      <c r="B8" s="186" t="s">
        <v>3</v>
      </c>
      <c r="C8" s="309" t="e">
        <f>'1期'!P8</f>
        <v>#DIV/0!</v>
      </c>
      <c r="D8" s="310" t="e">
        <f>'2期'!P8</f>
        <v>#DIV/0!</v>
      </c>
      <c r="E8" s="311" t="e">
        <f>'3期'!P8</f>
        <v>#DIV/0!</v>
      </c>
      <c r="F8" s="309" t="e">
        <f>'4期'!P8</f>
        <v>#DIV/0!</v>
      </c>
      <c r="G8" s="312" t="e">
        <f>'5期'!P8</f>
        <v>#DIV/0!</v>
      </c>
    </row>
    <row r="9" spans="1:7" s="81" customFormat="1" ht="17.100000000000001" customHeight="1">
      <c r="A9" s="133"/>
      <c r="B9" s="338" t="s">
        <v>33</v>
      </c>
      <c r="C9" s="297">
        <f>'1期'!P9</f>
        <v>0</v>
      </c>
      <c r="D9" s="298">
        <f>'2期'!P9</f>
        <v>0</v>
      </c>
      <c r="E9" s="299">
        <f>'3期'!P9</f>
        <v>0</v>
      </c>
      <c r="F9" s="297">
        <f>'4期'!P9</f>
        <v>0</v>
      </c>
      <c r="G9" s="336">
        <f>'5期'!P9</f>
        <v>0</v>
      </c>
    </row>
    <row r="10" spans="1:7" s="81" customFormat="1" ht="17.100000000000001" customHeight="1">
      <c r="A10" s="133"/>
      <c r="B10" s="293" t="s">
        <v>34</v>
      </c>
      <c r="C10" s="57">
        <f>'1期'!P10</f>
        <v>0</v>
      </c>
      <c r="D10" s="294">
        <f>'2期'!P10</f>
        <v>0</v>
      </c>
      <c r="E10" s="295">
        <f>'3期'!P10</f>
        <v>0</v>
      </c>
      <c r="F10" s="57">
        <f>'4期'!P10</f>
        <v>0</v>
      </c>
      <c r="G10" s="308">
        <f>'5期'!P10</f>
        <v>0</v>
      </c>
    </row>
    <row r="11" spans="1:7" s="11" customFormat="1" ht="17.100000000000001" customHeight="1" thickBot="1">
      <c r="A11" s="313" t="s">
        <v>35</v>
      </c>
      <c r="B11" s="314"/>
      <c r="C11" s="301" t="e">
        <f>'1期'!P11</f>
        <v>#DIV/0!</v>
      </c>
      <c r="D11" s="302" t="e">
        <f>'2期'!P11</f>
        <v>#DIV/0!</v>
      </c>
      <c r="E11" s="303" t="e">
        <f>'3期'!P11</f>
        <v>#DIV/0!</v>
      </c>
      <c r="F11" s="301" t="e">
        <f>'4期'!P11</f>
        <v>#DIV/0!</v>
      </c>
      <c r="G11" s="337" t="e">
        <f>'5期'!P11</f>
        <v>#DIV/0!</v>
      </c>
    </row>
    <row r="12" spans="1:7" ht="17.100000000000001" customHeight="1">
      <c r="A12" s="26"/>
      <c r="B12" s="207" t="s">
        <v>49</v>
      </c>
      <c r="C12" s="304">
        <f>'1期'!P12</f>
        <v>0</v>
      </c>
      <c r="D12" s="305">
        <f>'2期'!P12</f>
        <v>0</v>
      </c>
      <c r="E12" s="306">
        <f>'3期'!P12</f>
        <v>0</v>
      </c>
      <c r="F12" s="304">
        <f>'4期'!P12</f>
        <v>0</v>
      </c>
      <c r="G12" s="307">
        <f>'5期'!P12</f>
        <v>0</v>
      </c>
    </row>
    <row r="13" spans="1:7" ht="17.100000000000001" customHeight="1">
      <c r="A13" s="28"/>
      <c r="B13" s="203" t="s">
        <v>6</v>
      </c>
      <c r="C13" s="57">
        <f>'1期'!P13</f>
        <v>0</v>
      </c>
      <c r="D13" s="294">
        <f>'2期'!P13</f>
        <v>0</v>
      </c>
      <c r="E13" s="295">
        <f>'3期'!P13</f>
        <v>0</v>
      </c>
      <c r="F13" s="57">
        <f>'4期'!P13</f>
        <v>0</v>
      </c>
      <c r="G13" s="308">
        <f>'5期'!P13</f>
        <v>0</v>
      </c>
    </row>
    <row r="14" spans="1:7" ht="17.100000000000001" customHeight="1">
      <c r="A14" s="28"/>
      <c r="B14" s="203" t="s">
        <v>7</v>
      </c>
      <c r="C14" s="57">
        <f>'1期'!P14</f>
        <v>0</v>
      </c>
      <c r="D14" s="294">
        <f>'2期'!P14</f>
        <v>0</v>
      </c>
      <c r="E14" s="295">
        <f>'3期'!P14</f>
        <v>0</v>
      </c>
      <c r="F14" s="57">
        <f>'4期'!P14</f>
        <v>0</v>
      </c>
      <c r="G14" s="308">
        <f>'5期'!P14</f>
        <v>0</v>
      </c>
    </row>
    <row r="15" spans="1:7" ht="17.100000000000001" customHeight="1">
      <c r="A15" s="28"/>
      <c r="B15" s="203" t="s">
        <v>50</v>
      </c>
      <c r="C15" s="57">
        <f>'1期'!P15</f>
        <v>0</v>
      </c>
      <c r="D15" s="294">
        <f>'2期'!P15</f>
        <v>0</v>
      </c>
      <c r="E15" s="295">
        <f>'3期'!P15</f>
        <v>0</v>
      </c>
      <c r="F15" s="57">
        <f>'4期'!P15</f>
        <v>0</v>
      </c>
      <c r="G15" s="308">
        <f>'5期'!P15</f>
        <v>0</v>
      </c>
    </row>
    <row r="16" spans="1:7" ht="17.100000000000001" customHeight="1">
      <c r="A16" s="28"/>
      <c r="B16" s="203" t="s">
        <v>51</v>
      </c>
      <c r="C16" s="57">
        <f>'1期'!P16</f>
        <v>0</v>
      </c>
      <c r="D16" s="294">
        <f>'2期'!P16</f>
        <v>0</v>
      </c>
      <c r="E16" s="295">
        <f>'3期'!P16</f>
        <v>0</v>
      </c>
      <c r="F16" s="57">
        <f>'4期'!P16</f>
        <v>0</v>
      </c>
      <c r="G16" s="308">
        <f>'5期'!P16</f>
        <v>0</v>
      </c>
    </row>
    <row r="17" spans="1:7" ht="17.100000000000001" customHeight="1">
      <c r="A17" s="28"/>
      <c r="B17" s="203" t="s">
        <v>52</v>
      </c>
      <c r="C17" s="57">
        <f>'1期'!P17</f>
        <v>0</v>
      </c>
      <c r="D17" s="294">
        <f>'2期'!P17</f>
        <v>0</v>
      </c>
      <c r="E17" s="295">
        <f>'3期'!P17</f>
        <v>0</v>
      </c>
      <c r="F17" s="57">
        <f>'4期'!P17</f>
        <v>0</v>
      </c>
      <c r="G17" s="308">
        <f>'5期'!P17</f>
        <v>0</v>
      </c>
    </row>
    <row r="18" spans="1:7" ht="17.100000000000001" customHeight="1">
      <c r="A18" s="28"/>
      <c r="B18" s="203" t="s">
        <v>8</v>
      </c>
      <c r="C18" s="57">
        <f>'1期'!P18</f>
        <v>0</v>
      </c>
      <c r="D18" s="294">
        <f>'2期'!P18</f>
        <v>0</v>
      </c>
      <c r="E18" s="295">
        <f>'3期'!P18</f>
        <v>0</v>
      </c>
      <c r="F18" s="57">
        <f>'4期'!P18</f>
        <v>0</v>
      </c>
      <c r="G18" s="308">
        <f>'5期'!P18</f>
        <v>0</v>
      </c>
    </row>
    <row r="19" spans="1:7" ht="17.100000000000001" customHeight="1">
      <c r="A19" s="28"/>
      <c r="B19" s="203" t="s">
        <v>9</v>
      </c>
      <c r="C19" s="57">
        <f>'1期'!P19</f>
        <v>0</v>
      </c>
      <c r="D19" s="294">
        <f>'2期'!P19</f>
        <v>0</v>
      </c>
      <c r="E19" s="295">
        <f>'3期'!P19</f>
        <v>0</v>
      </c>
      <c r="F19" s="57">
        <f>'4期'!P19</f>
        <v>0</v>
      </c>
      <c r="G19" s="308">
        <f>'5期'!P19</f>
        <v>0</v>
      </c>
    </row>
    <row r="20" spans="1:7" ht="17.100000000000001" customHeight="1" thickBot="1">
      <c r="A20" s="349" t="s">
        <v>10</v>
      </c>
      <c r="B20" s="350"/>
      <c r="C20" s="351">
        <f>'1期'!P20</f>
        <v>0</v>
      </c>
      <c r="D20" s="351">
        <f>'2期'!P20</f>
        <v>0</v>
      </c>
      <c r="E20" s="351">
        <f>'3期'!P20</f>
        <v>0</v>
      </c>
      <c r="F20" s="351">
        <f>'4期'!P20</f>
        <v>0</v>
      </c>
      <c r="G20" s="352">
        <f>'5期'!P20</f>
        <v>0</v>
      </c>
    </row>
    <row r="21" spans="1:7" ht="17.100000000000001" customHeight="1">
      <c r="A21" s="28"/>
      <c r="B21" s="202" t="s">
        <v>11</v>
      </c>
      <c r="C21" s="297">
        <f>'1期'!P21</f>
        <v>0</v>
      </c>
      <c r="D21" s="298">
        <f>'2期'!P21</f>
        <v>0</v>
      </c>
      <c r="E21" s="299">
        <f>'3期'!P21</f>
        <v>0</v>
      </c>
      <c r="F21" s="297">
        <f>'4期'!P21</f>
        <v>0</v>
      </c>
      <c r="G21" s="336">
        <f>'5期'!P21</f>
        <v>0</v>
      </c>
    </row>
    <row r="22" spans="1:7" ht="17.100000000000001" customHeight="1">
      <c r="A22" s="28"/>
      <c r="B22" s="203" t="s">
        <v>53</v>
      </c>
      <c r="C22" s="57">
        <f>'1期'!P22</f>
        <v>0</v>
      </c>
      <c r="D22" s="294">
        <f>'2期'!P22</f>
        <v>0</v>
      </c>
      <c r="E22" s="295">
        <f>'3期'!P22</f>
        <v>0</v>
      </c>
      <c r="F22" s="57">
        <f>'4期'!P22</f>
        <v>0</v>
      </c>
      <c r="G22" s="308">
        <f>'5期'!P22</f>
        <v>0</v>
      </c>
    </row>
    <row r="23" spans="1:7" ht="17.100000000000001" customHeight="1">
      <c r="A23" s="28"/>
      <c r="B23" s="203" t="s">
        <v>12</v>
      </c>
      <c r="C23" s="57">
        <f>'1期'!P23</f>
        <v>0</v>
      </c>
      <c r="D23" s="294">
        <f>'2期'!P23</f>
        <v>0</v>
      </c>
      <c r="E23" s="295">
        <f>'3期'!P23</f>
        <v>0</v>
      </c>
      <c r="F23" s="57">
        <f>'4期'!P23</f>
        <v>0</v>
      </c>
      <c r="G23" s="308">
        <f>'5期'!P23</f>
        <v>0</v>
      </c>
    </row>
    <row r="24" spans="1:7" ht="17.100000000000001" customHeight="1">
      <c r="A24" s="28"/>
      <c r="B24" s="203" t="s">
        <v>13</v>
      </c>
      <c r="C24" s="57">
        <f>'1期'!P24</f>
        <v>0</v>
      </c>
      <c r="D24" s="294">
        <f>'2期'!P24</f>
        <v>0</v>
      </c>
      <c r="E24" s="295">
        <f>'3期'!P24</f>
        <v>0</v>
      </c>
      <c r="F24" s="57">
        <f>'4期'!P24</f>
        <v>0</v>
      </c>
      <c r="G24" s="308">
        <f>'5期'!P24</f>
        <v>0</v>
      </c>
    </row>
    <row r="25" spans="1:7" ht="17.100000000000001" customHeight="1">
      <c r="A25" s="28"/>
      <c r="B25" s="203" t="s">
        <v>54</v>
      </c>
      <c r="C25" s="57">
        <f>'1期'!P25</f>
        <v>0</v>
      </c>
      <c r="D25" s="294">
        <f>'2期'!P25</f>
        <v>0</v>
      </c>
      <c r="E25" s="295">
        <f>'3期'!P25</f>
        <v>0</v>
      </c>
      <c r="F25" s="57">
        <f>'4期'!P25</f>
        <v>0</v>
      </c>
      <c r="G25" s="308">
        <f>'5期'!P25</f>
        <v>0</v>
      </c>
    </row>
    <row r="26" spans="1:7" ht="17.100000000000001" customHeight="1">
      <c r="A26" s="28"/>
      <c r="B26" s="203" t="s">
        <v>55</v>
      </c>
      <c r="C26" s="57">
        <f>'1期'!P26</f>
        <v>0</v>
      </c>
      <c r="D26" s="294">
        <f>'2期'!P26</f>
        <v>0</v>
      </c>
      <c r="E26" s="295">
        <f>'3期'!P26</f>
        <v>0</v>
      </c>
      <c r="F26" s="57">
        <f>'4期'!P26</f>
        <v>0</v>
      </c>
      <c r="G26" s="308">
        <f>'5期'!P26</f>
        <v>0</v>
      </c>
    </row>
    <row r="27" spans="1:7" ht="17.100000000000001" customHeight="1">
      <c r="A27" s="28"/>
      <c r="B27" s="203" t="s">
        <v>56</v>
      </c>
      <c r="C27" s="57">
        <f>'1期'!P27</f>
        <v>0</v>
      </c>
      <c r="D27" s="294">
        <f>'2期'!P27</f>
        <v>0</v>
      </c>
      <c r="E27" s="295">
        <f>'3期'!P27</f>
        <v>0</v>
      </c>
      <c r="F27" s="57">
        <f>'4期'!P27</f>
        <v>0</v>
      </c>
      <c r="G27" s="308">
        <f>'5期'!P27</f>
        <v>0</v>
      </c>
    </row>
    <row r="28" spans="1:7" ht="17.100000000000001" customHeight="1">
      <c r="A28" s="28"/>
      <c r="B28" s="203" t="s">
        <v>14</v>
      </c>
      <c r="C28" s="57">
        <f>'1期'!P28</f>
        <v>0</v>
      </c>
      <c r="D28" s="294">
        <f>'2期'!P28</f>
        <v>0</v>
      </c>
      <c r="E28" s="295">
        <f>'3期'!P28</f>
        <v>0</v>
      </c>
      <c r="F28" s="57">
        <f>'4期'!P28</f>
        <v>0</v>
      </c>
      <c r="G28" s="308">
        <f>'5期'!P28</f>
        <v>0</v>
      </c>
    </row>
    <row r="29" spans="1:7" ht="17.100000000000001" customHeight="1">
      <c r="A29" s="28"/>
      <c r="B29" s="203" t="s">
        <v>15</v>
      </c>
      <c r="C29" s="57">
        <f>'1期'!P29</f>
        <v>0</v>
      </c>
      <c r="D29" s="294">
        <f>'2期'!P29</f>
        <v>0</v>
      </c>
      <c r="E29" s="295">
        <f>'3期'!P29</f>
        <v>0</v>
      </c>
      <c r="F29" s="57">
        <f>'4期'!P29</f>
        <v>0</v>
      </c>
      <c r="G29" s="308">
        <f>'5期'!P29</f>
        <v>0</v>
      </c>
    </row>
    <row r="30" spans="1:7" s="140" customFormat="1" ht="17.100000000000001" customHeight="1" thickBot="1">
      <c r="A30" s="28" t="s">
        <v>136</v>
      </c>
      <c r="B30" s="16"/>
      <c r="C30" s="344">
        <f>'1期'!P30</f>
        <v>0</v>
      </c>
      <c r="D30" s="345">
        <f>'2期'!P30</f>
        <v>0</v>
      </c>
      <c r="E30" s="346">
        <f>'3期'!P30</f>
        <v>0</v>
      </c>
      <c r="F30" s="344">
        <f>'4期'!P30</f>
        <v>0</v>
      </c>
      <c r="G30" s="347">
        <f>'5期'!P30</f>
        <v>0</v>
      </c>
    </row>
    <row r="31" spans="1:7" s="140" customFormat="1" ht="17.100000000000001" customHeight="1" thickBot="1">
      <c r="A31" s="315" t="s">
        <v>16</v>
      </c>
      <c r="B31" s="316"/>
      <c r="C31" s="320">
        <f>'1期'!P31</f>
        <v>0</v>
      </c>
      <c r="D31" s="321">
        <f>'2期'!P31</f>
        <v>0</v>
      </c>
      <c r="E31" s="322">
        <f>'3期'!P31</f>
        <v>0</v>
      </c>
      <c r="F31" s="320">
        <f>'4期'!P31</f>
        <v>0</v>
      </c>
      <c r="G31" s="323">
        <f>'5期'!P31</f>
        <v>0</v>
      </c>
    </row>
    <row r="32" spans="1:7" ht="17.100000000000001" customHeight="1">
      <c r="A32" s="28"/>
      <c r="B32" s="202" t="s">
        <v>17</v>
      </c>
      <c r="C32" s="297">
        <f>'1期'!P32</f>
        <v>0</v>
      </c>
      <c r="D32" s="298">
        <f>'2期'!P32</f>
        <v>0</v>
      </c>
      <c r="E32" s="299">
        <f>'3期'!P32</f>
        <v>0</v>
      </c>
      <c r="F32" s="297">
        <f>'4期'!P32</f>
        <v>0</v>
      </c>
      <c r="G32" s="336">
        <f>'5期'!P32</f>
        <v>0</v>
      </c>
    </row>
    <row r="33" spans="1:10" ht="17.100000000000001" customHeight="1">
      <c r="A33" s="28"/>
      <c r="B33" s="203" t="s">
        <v>18</v>
      </c>
      <c r="C33" s="57">
        <f>'1期'!P33</f>
        <v>0</v>
      </c>
      <c r="D33" s="294">
        <f>'2期'!P33</f>
        <v>0</v>
      </c>
      <c r="E33" s="295">
        <f>'3期'!P33</f>
        <v>0</v>
      </c>
      <c r="F33" s="57">
        <f>'4期'!P33</f>
        <v>0</v>
      </c>
      <c r="G33" s="308">
        <f>'5期'!P33</f>
        <v>0</v>
      </c>
    </row>
    <row r="34" spans="1:10" ht="17.100000000000001" customHeight="1">
      <c r="A34" s="28"/>
      <c r="B34" s="203" t="s">
        <v>29</v>
      </c>
      <c r="C34" s="57">
        <f>'1期'!P34</f>
        <v>0</v>
      </c>
      <c r="D34" s="294">
        <f>'2期'!P34</f>
        <v>0</v>
      </c>
      <c r="E34" s="295">
        <f>'3期'!P34</f>
        <v>0</v>
      </c>
      <c r="F34" s="57">
        <f>'4期'!P34</f>
        <v>0</v>
      </c>
      <c r="G34" s="308">
        <f>'5期'!P34</f>
        <v>0</v>
      </c>
    </row>
    <row r="35" spans="1:10" ht="17.100000000000001" customHeight="1">
      <c r="A35" s="28"/>
      <c r="B35" s="203" t="s">
        <v>19</v>
      </c>
      <c r="C35" s="57">
        <f>'1期'!P35</f>
        <v>0</v>
      </c>
      <c r="D35" s="294">
        <f>'2期'!P35</f>
        <v>0</v>
      </c>
      <c r="E35" s="295">
        <f>'3期'!P35</f>
        <v>0</v>
      </c>
      <c r="F35" s="57">
        <f>'4期'!P35</f>
        <v>0</v>
      </c>
      <c r="G35" s="308">
        <f>'5期'!P35</f>
        <v>0</v>
      </c>
    </row>
    <row r="36" spans="1:10" ht="17.100000000000001" customHeight="1">
      <c r="A36" s="28"/>
      <c r="B36" s="205" t="s">
        <v>32</v>
      </c>
      <c r="C36" s="57">
        <f>'1期'!P36</f>
        <v>0</v>
      </c>
      <c r="D36" s="294">
        <f>'2期'!P36</f>
        <v>0</v>
      </c>
      <c r="E36" s="295">
        <f>'3期'!P36</f>
        <v>0</v>
      </c>
      <c r="F36" s="57">
        <f>'4期'!P36</f>
        <v>0</v>
      </c>
      <c r="G36" s="308">
        <f>'5期'!P36</f>
        <v>0</v>
      </c>
    </row>
    <row r="37" spans="1:10" ht="17.100000000000001" customHeight="1" thickBot="1">
      <c r="A37" s="28" t="s">
        <v>20</v>
      </c>
      <c r="B37" s="16"/>
      <c r="C37" s="344">
        <f>'1期'!P37</f>
        <v>0</v>
      </c>
      <c r="D37" s="345">
        <f>'2期'!P37</f>
        <v>0</v>
      </c>
      <c r="E37" s="346">
        <f>'3期'!P37</f>
        <v>0</v>
      </c>
      <c r="F37" s="344">
        <f>'4期'!P37</f>
        <v>0</v>
      </c>
      <c r="G37" s="347">
        <f>'5期'!P37</f>
        <v>0</v>
      </c>
    </row>
    <row r="38" spans="1:10" ht="17.100000000000001" customHeight="1" thickBot="1">
      <c r="A38" s="328" t="s">
        <v>21</v>
      </c>
      <c r="B38" s="353"/>
      <c r="C38" s="329">
        <f>'1期'!P38</f>
        <v>0</v>
      </c>
      <c r="D38" s="329">
        <f>'2期'!P38</f>
        <v>0</v>
      </c>
      <c r="E38" s="329">
        <f>'3期'!P38</f>
        <v>0</v>
      </c>
      <c r="F38" s="329">
        <f>'4期'!P38</f>
        <v>0</v>
      </c>
      <c r="G38" s="330">
        <f>'5期'!P38</f>
        <v>0</v>
      </c>
    </row>
    <row r="39" spans="1:10" ht="17.100000000000001" customHeight="1">
      <c r="A39" s="28"/>
      <c r="B39" s="317" t="s">
        <v>31</v>
      </c>
      <c r="C39" s="297">
        <f>'1期'!P39</f>
        <v>0</v>
      </c>
      <c r="D39" s="298">
        <f>'2期'!P39</f>
        <v>0</v>
      </c>
      <c r="E39" s="299">
        <f>'3期'!P39</f>
        <v>0</v>
      </c>
      <c r="F39" s="297">
        <f>'4期'!P39</f>
        <v>0</v>
      </c>
      <c r="G39" s="336">
        <f>'5期'!P39</f>
        <v>0</v>
      </c>
    </row>
    <row r="40" spans="1:10" ht="17.100000000000001" customHeight="1">
      <c r="A40" s="28"/>
      <c r="B40" s="203" t="s">
        <v>22</v>
      </c>
      <c r="C40" s="57">
        <f>'1期'!P40</f>
        <v>0</v>
      </c>
      <c r="D40" s="294">
        <f>'2期'!P40</f>
        <v>0</v>
      </c>
      <c r="E40" s="295">
        <f>'3期'!P40</f>
        <v>0</v>
      </c>
      <c r="F40" s="57">
        <f>'4期'!P40</f>
        <v>0</v>
      </c>
      <c r="G40" s="308">
        <f>'5期'!P40</f>
        <v>0</v>
      </c>
    </row>
    <row r="41" spans="1:10" ht="17.100000000000001" customHeight="1">
      <c r="A41" s="28"/>
      <c r="B41" s="205" t="s">
        <v>23</v>
      </c>
      <c r="C41" s="57">
        <f>'1期'!P41</f>
        <v>0</v>
      </c>
      <c r="D41" s="294">
        <f>'2期'!P41</f>
        <v>0</v>
      </c>
      <c r="E41" s="295">
        <f>'3期'!P41</f>
        <v>0</v>
      </c>
      <c r="F41" s="57">
        <f>'4期'!P41</f>
        <v>0</v>
      </c>
      <c r="G41" s="308">
        <f>'5期'!P41</f>
        <v>0</v>
      </c>
    </row>
    <row r="42" spans="1:10" ht="17.100000000000001" customHeight="1" thickBot="1">
      <c r="A42" s="28" t="s">
        <v>24</v>
      </c>
      <c r="B42" s="25"/>
      <c r="C42" s="344">
        <f>'1期'!P42</f>
        <v>0</v>
      </c>
      <c r="D42" s="345">
        <f>'2期'!P42</f>
        <v>0</v>
      </c>
      <c r="E42" s="346">
        <f>'3期'!P42</f>
        <v>0</v>
      </c>
      <c r="F42" s="344">
        <f>'4期'!P42</f>
        <v>0</v>
      </c>
      <c r="G42" s="347">
        <f>'5期'!P42</f>
        <v>0</v>
      </c>
    </row>
    <row r="43" spans="1:10" ht="17.100000000000001" customHeight="1">
      <c r="A43" s="26"/>
      <c r="B43" s="207" t="s">
        <v>25</v>
      </c>
      <c r="C43" s="304">
        <f>'1期'!P43</f>
        <v>0</v>
      </c>
      <c r="D43" s="305">
        <f>'2期'!P43</f>
        <v>0</v>
      </c>
      <c r="E43" s="306">
        <f>'3期'!P43</f>
        <v>0</v>
      </c>
      <c r="F43" s="304">
        <f>'4期'!P43</f>
        <v>0</v>
      </c>
      <c r="G43" s="307">
        <f>'5期'!P43</f>
        <v>0</v>
      </c>
      <c r="J43" s="381"/>
    </row>
    <row r="44" spans="1:10" ht="17.100000000000001" customHeight="1">
      <c r="A44" s="28"/>
      <c r="B44" s="208" t="s">
        <v>30</v>
      </c>
      <c r="C44" s="57">
        <f>'1期'!P44</f>
        <v>0</v>
      </c>
      <c r="D44" s="294">
        <f>'2期'!P44</f>
        <v>0</v>
      </c>
      <c r="E44" s="295">
        <f>'3期'!P44</f>
        <v>0</v>
      </c>
      <c r="F44" s="57">
        <f>'4期'!P44</f>
        <v>0</v>
      </c>
      <c r="G44" s="308">
        <f>'5期'!P44</f>
        <v>0</v>
      </c>
    </row>
    <row r="45" spans="1:10" ht="17.100000000000001" customHeight="1" thickBot="1">
      <c r="A45" s="59" t="s">
        <v>27</v>
      </c>
      <c r="B45" s="348"/>
      <c r="C45" s="340">
        <f>'1期'!P45</f>
        <v>0</v>
      </c>
      <c r="D45" s="341">
        <f>'2期'!P45</f>
        <v>0</v>
      </c>
      <c r="E45" s="342">
        <f>'3期'!P45</f>
        <v>0</v>
      </c>
      <c r="F45" s="340">
        <f>'4期'!P45</f>
        <v>0</v>
      </c>
      <c r="G45" s="343">
        <f>'5期'!P45</f>
        <v>0</v>
      </c>
    </row>
    <row r="46" spans="1:10" ht="17.100000000000001" customHeight="1" thickBot="1">
      <c r="A46" s="234" t="s">
        <v>108</v>
      </c>
      <c r="B46" s="235"/>
      <c r="C46" s="331">
        <f>'1期'!P46</f>
        <v>0</v>
      </c>
      <c r="D46" s="331">
        <f>'2期'!P46</f>
        <v>0</v>
      </c>
      <c r="E46" s="331">
        <f>'3期'!P46</f>
        <v>0</v>
      </c>
      <c r="F46" s="331">
        <f>'4期'!P46</f>
        <v>0</v>
      </c>
      <c r="G46" s="332">
        <f>'5期'!P46</f>
        <v>0</v>
      </c>
    </row>
    <row r="47" spans="1:10" ht="17.100000000000001" customHeight="1" thickBot="1">
      <c r="A47" s="318" t="s">
        <v>109</v>
      </c>
      <c r="B47" s="319"/>
      <c r="C47" s="333">
        <f>'1期'!P47</f>
        <v>0</v>
      </c>
      <c r="D47" s="334">
        <f>'2期'!P47</f>
        <v>0</v>
      </c>
      <c r="E47" s="335">
        <f>'3期'!P47</f>
        <v>0</v>
      </c>
      <c r="F47" s="333">
        <f>'4期'!P47</f>
        <v>0</v>
      </c>
      <c r="G47" s="339">
        <f>'5期'!P47</f>
        <v>0</v>
      </c>
    </row>
    <row r="48" spans="1:10" ht="17.100000000000001" customHeight="1" thickBot="1">
      <c r="A48" s="324" t="s">
        <v>110</v>
      </c>
      <c r="B48" s="325"/>
      <c r="C48" s="326">
        <f>'1期'!P48</f>
        <v>0</v>
      </c>
      <c r="D48" s="326">
        <f>'2期'!P48</f>
        <v>0</v>
      </c>
      <c r="E48" s="326">
        <f>'3期'!P48</f>
        <v>0</v>
      </c>
      <c r="F48" s="326">
        <f>'4期'!P48</f>
        <v>0</v>
      </c>
      <c r="G48" s="327">
        <f>'5期'!P48</f>
        <v>0</v>
      </c>
    </row>
    <row r="49" spans="1:7" customFormat="1" ht="17.100000000000001" customHeight="1" thickBot="1"/>
    <row r="50" spans="1:7" s="215" customFormat="1" ht="17.100000000000001" customHeight="1">
      <c r="A50" s="391" t="s">
        <v>137</v>
      </c>
      <c r="B50" s="218" t="s">
        <v>139</v>
      </c>
      <c r="C50" s="219" t="e">
        <f>C30/C20</f>
        <v>#DIV/0!</v>
      </c>
      <c r="D50" s="219" t="e">
        <f t="shared" ref="D50:G50" si="0">D30/D20</f>
        <v>#DIV/0!</v>
      </c>
      <c r="E50" s="219" t="e">
        <f t="shared" si="0"/>
        <v>#DIV/0!</v>
      </c>
      <c r="F50" s="219" t="e">
        <f t="shared" si="0"/>
        <v>#DIV/0!</v>
      </c>
      <c r="G50" s="219" t="e">
        <f t="shared" si="0"/>
        <v>#DIV/0!</v>
      </c>
    </row>
    <row r="51" spans="1:7" s="215" customFormat="1" ht="17.100000000000001" customHeight="1">
      <c r="A51" s="392"/>
      <c r="B51" s="225" t="s">
        <v>119</v>
      </c>
      <c r="C51" s="226" t="e">
        <f>C31/C20</f>
        <v>#DIV/0!</v>
      </c>
      <c r="D51" s="226" t="e">
        <f t="shared" ref="D51:G51" si="1">D31/D20</f>
        <v>#DIV/0!</v>
      </c>
      <c r="E51" s="226" t="e">
        <f t="shared" si="1"/>
        <v>#DIV/0!</v>
      </c>
      <c r="F51" s="226" t="e">
        <f t="shared" si="1"/>
        <v>#DIV/0!</v>
      </c>
      <c r="G51" s="226" t="e">
        <f t="shared" si="1"/>
        <v>#DIV/0!</v>
      </c>
    </row>
    <row r="52" spans="1:7" s="215" customFormat="1" ht="17.100000000000001" customHeight="1">
      <c r="A52" s="392"/>
      <c r="B52" s="220" t="s">
        <v>120</v>
      </c>
      <c r="C52" s="57" t="e">
        <f>C32/C20</f>
        <v>#DIV/0!</v>
      </c>
      <c r="D52" s="57" t="e">
        <f t="shared" ref="D52:G52" si="2">D32/D20</f>
        <v>#DIV/0!</v>
      </c>
      <c r="E52" s="57" t="e">
        <f t="shared" si="2"/>
        <v>#DIV/0!</v>
      </c>
      <c r="F52" s="57" t="e">
        <f t="shared" si="2"/>
        <v>#DIV/0!</v>
      </c>
      <c r="G52" s="57" t="e">
        <f t="shared" si="2"/>
        <v>#DIV/0!</v>
      </c>
    </row>
    <row r="53" spans="1:7" s="215" customFormat="1" ht="17.100000000000001" customHeight="1">
      <c r="A53" s="392"/>
      <c r="B53" s="220" t="s">
        <v>121</v>
      </c>
      <c r="C53" s="57" t="e">
        <f>C33/C20</f>
        <v>#DIV/0!</v>
      </c>
      <c r="D53" s="57" t="e">
        <f t="shared" ref="D53:G53" si="3">D33/D20</f>
        <v>#DIV/0!</v>
      </c>
      <c r="E53" s="57" t="e">
        <f t="shared" si="3"/>
        <v>#DIV/0!</v>
      </c>
      <c r="F53" s="57" t="e">
        <f t="shared" si="3"/>
        <v>#DIV/0!</v>
      </c>
      <c r="G53" s="57" t="e">
        <f t="shared" si="3"/>
        <v>#DIV/0!</v>
      </c>
    </row>
    <row r="54" spans="1:7" s="215" customFormat="1" ht="17.100000000000001" customHeight="1">
      <c r="A54" s="392"/>
      <c r="B54" s="220" t="s">
        <v>122</v>
      </c>
      <c r="C54" s="57" t="e">
        <f>C34/C20</f>
        <v>#DIV/0!</v>
      </c>
      <c r="D54" s="57" t="e">
        <f t="shared" ref="D54:G54" si="4">D34/D20</f>
        <v>#DIV/0!</v>
      </c>
      <c r="E54" s="57" t="e">
        <f t="shared" si="4"/>
        <v>#DIV/0!</v>
      </c>
      <c r="F54" s="57" t="e">
        <f t="shared" si="4"/>
        <v>#DIV/0!</v>
      </c>
      <c r="G54" s="57" t="e">
        <f t="shared" si="4"/>
        <v>#DIV/0!</v>
      </c>
    </row>
    <row r="55" spans="1:7" s="215" customFormat="1" ht="17.100000000000001" customHeight="1">
      <c r="A55" s="392"/>
      <c r="B55" s="220" t="s">
        <v>123</v>
      </c>
      <c r="C55" s="57" t="e">
        <f>C35/C20</f>
        <v>#DIV/0!</v>
      </c>
      <c r="D55" s="57" t="e">
        <f t="shared" ref="D55:G55" si="5">D35/D20</f>
        <v>#DIV/0!</v>
      </c>
      <c r="E55" s="57" t="e">
        <f t="shared" si="5"/>
        <v>#DIV/0!</v>
      </c>
      <c r="F55" s="57" t="e">
        <f t="shared" si="5"/>
        <v>#DIV/0!</v>
      </c>
      <c r="G55" s="57" t="e">
        <f t="shared" si="5"/>
        <v>#DIV/0!</v>
      </c>
    </row>
    <row r="56" spans="1:7" s="215" customFormat="1" ht="17.100000000000001" customHeight="1">
      <c r="A56" s="392"/>
      <c r="B56" s="220" t="s">
        <v>124</v>
      </c>
      <c r="C56" s="57" t="e">
        <f>C36/C20</f>
        <v>#DIV/0!</v>
      </c>
      <c r="D56" s="57" t="e">
        <f t="shared" ref="D56:G56" si="6">D36/D20</f>
        <v>#DIV/0!</v>
      </c>
      <c r="E56" s="57" t="e">
        <f t="shared" si="6"/>
        <v>#DIV/0!</v>
      </c>
      <c r="F56" s="57" t="e">
        <f t="shared" si="6"/>
        <v>#DIV/0!</v>
      </c>
      <c r="G56" s="57" t="e">
        <f t="shared" si="6"/>
        <v>#DIV/0!</v>
      </c>
    </row>
    <row r="57" spans="1:7" s="215" customFormat="1" ht="17.100000000000001" customHeight="1">
      <c r="A57" s="392"/>
      <c r="B57" s="216" t="s">
        <v>125</v>
      </c>
      <c r="C57" s="217" t="e">
        <f>C37/C20</f>
        <v>#DIV/0!</v>
      </c>
      <c r="D57" s="217" t="e">
        <f t="shared" ref="D57:G57" si="7">D37/D20</f>
        <v>#DIV/0!</v>
      </c>
      <c r="E57" s="217" t="e">
        <f t="shared" si="7"/>
        <v>#DIV/0!</v>
      </c>
      <c r="F57" s="217" t="e">
        <f t="shared" si="7"/>
        <v>#DIV/0!</v>
      </c>
      <c r="G57" s="217" t="e">
        <f t="shared" si="7"/>
        <v>#DIV/0!</v>
      </c>
    </row>
    <row r="58" spans="1:7" s="215" customFormat="1" ht="17.100000000000001" customHeight="1">
      <c r="A58" s="392"/>
      <c r="B58" s="216" t="s">
        <v>126</v>
      </c>
      <c r="C58" s="217" t="e">
        <f>C38/C20</f>
        <v>#DIV/0!</v>
      </c>
      <c r="D58" s="217" t="e">
        <f t="shared" ref="D58:G58" si="8">D38/D20</f>
        <v>#DIV/0!</v>
      </c>
      <c r="E58" s="217" t="e">
        <f t="shared" si="8"/>
        <v>#DIV/0!</v>
      </c>
      <c r="F58" s="217" t="e">
        <f t="shared" si="8"/>
        <v>#DIV/0!</v>
      </c>
      <c r="G58" s="217" t="e">
        <f t="shared" si="8"/>
        <v>#DIV/0!</v>
      </c>
    </row>
    <row r="59" spans="1:7" ht="17.100000000000001" customHeight="1">
      <c r="A59" s="392"/>
      <c r="B59" s="222" t="s">
        <v>57</v>
      </c>
      <c r="C59" s="223" t="e">
        <f>(C38+C36)/C20</f>
        <v>#DIV/0!</v>
      </c>
      <c r="D59" s="223" t="e">
        <f t="shared" ref="D59:G59" si="9">(D38+D36)/D20</f>
        <v>#DIV/0!</v>
      </c>
      <c r="E59" s="223" t="e">
        <f t="shared" si="9"/>
        <v>#DIV/0!</v>
      </c>
      <c r="F59" s="223" t="e">
        <f t="shared" si="9"/>
        <v>#DIV/0!</v>
      </c>
      <c r="G59" s="223" t="e">
        <f t="shared" si="9"/>
        <v>#DIV/0!</v>
      </c>
    </row>
    <row r="60" spans="1:7" ht="17.100000000000001" customHeight="1">
      <c r="A60" s="392"/>
      <c r="B60" s="229" t="s">
        <v>127</v>
      </c>
      <c r="C60" s="230" t="e">
        <f>C46/C20</f>
        <v>#DIV/0!</v>
      </c>
      <c r="D60" s="230" t="e">
        <f t="shared" ref="D60:G60" si="10">D46/D20</f>
        <v>#DIV/0!</v>
      </c>
      <c r="E60" s="230" t="e">
        <f t="shared" si="10"/>
        <v>#DIV/0!</v>
      </c>
      <c r="F60" s="230" t="e">
        <f t="shared" si="10"/>
        <v>#DIV/0!</v>
      </c>
      <c r="G60" s="230" t="e">
        <f t="shared" si="10"/>
        <v>#DIV/0!</v>
      </c>
    </row>
    <row r="61" spans="1:7" s="140" customFormat="1" ht="17.100000000000001" customHeight="1" thickBot="1">
      <c r="A61" s="393"/>
      <c r="B61" s="221" t="s">
        <v>128</v>
      </c>
      <c r="C61" s="233" t="e">
        <f>C48/C20</f>
        <v>#DIV/0!</v>
      </c>
      <c r="D61" s="233" t="e">
        <f t="shared" ref="D61:G61" si="11">D48/D20</f>
        <v>#DIV/0!</v>
      </c>
      <c r="E61" s="233" t="e">
        <f t="shared" si="11"/>
        <v>#DIV/0!</v>
      </c>
      <c r="F61" s="233" t="e">
        <f t="shared" si="11"/>
        <v>#DIV/0!</v>
      </c>
      <c r="G61" s="233" t="e">
        <f t="shared" si="11"/>
        <v>#DIV/0!</v>
      </c>
    </row>
  </sheetData>
  <mergeCells count="2">
    <mergeCell ref="A1:G1"/>
    <mergeCell ref="A50:A61"/>
  </mergeCells>
  <phoneticPr fontId="1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8" firstPageNumber="64" orientation="landscape" useFirstPageNumber="1" copies="4" r:id="rId1"/>
  <headerFooter scaleWithDoc="0" alignWithMargins="0"/>
  <rowBreaks count="1" manualBreakCount="1">
    <brk id="58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記載要項</vt:lpstr>
      <vt:lpstr>1期</vt:lpstr>
      <vt:lpstr>2期</vt:lpstr>
      <vt:lpstr>3期</vt:lpstr>
      <vt:lpstr>4期</vt:lpstr>
      <vt:lpstr>5期</vt:lpstr>
      <vt:lpstr>期別</vt:lpstr>
      <vt:lpstr>Sheet1</vt:lpstr>
      <vt:lpstr>'1期'!Print_Area</vt:lpstr>
      <vt:lpstr>'2期'!Print_Area</vt:lpstr>
      <vt:lpstr>'3期'!Print_Area</vt:lpstr>
      <vt:lpstr>'4期'!Print_Area</vt:lpstr>
      <vt:lpstr>'5期'!Print_Area</vt:lpstr>
      <vt:lpstr>期別!Print_Area</vt:lpstr>
      <vt:lpstr>記載要項!Print_Area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ceo</dc:creator>
  <cp:lastModifiedBy>針谷了</cp:lastModifiedBy>
  <cp:lastPrinted>2017-03-25T23:53:18Z</cp:lastPrinted>
  <dcterms:created xsi:type="dcterms:W3CDTF">1996-08-01T00:51:27Z</dcterms:created>
  <dcterms:modified xsi:type="dcterms:W3CDTF">2017-05-22T06:38:30Z</dcterms:modified>
</cp:coreProperties>
</file>