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ssasa\Desktop\"/>
    </mc:Choice>
  </mc:AlternateContent>
  <xr:revisionPtr revIDLastSave="0" documentId="13_ncr:1_{FFE29348-366B-48F3-A79D-EFCEFB861F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標準光熱費ｼｰﾄ 固定 2026" sheetId="273" r:id="rId1"/>
  </sheets>
  <definedNames>
    <definedName name="_xlnm.Print_Area" localSheetId="0">'標準光熱費ｼｰﾄ 固定 2026'!$A$1:$X$50</definedName>
  </definedNames>
  <calcPr calcId="181029"/>
</workbook>
</file>

<file path=xl/calcChain.xml><?xml version="1.0" encoding="utf-8"?>
<calcChain xmlns="http://schemas.openxmlformats.org/spreadsheetml/2006/main">
  <c r="N49" i="273" l="1"/>
  <c r="N48" i="273"/>
  <c r="N47" i="273"/>
  <c r="N46" i="273"/>
  <c r="S46" i="273" s="1"/>
  <c r="N45" i="273"/>
  <c r="S45" i="273" s="1"/>
  <c r="F10" i="273"/>
  <c r="F27" i="273" s="1"/>
  <c r="S48" i="273"/>
  <c r="Q36" i="273"/>
  <c r="P36" i="273"/>
  <c r="O36" i="273"/>
  <c r="N36" i="273"/>
  <c r="M36" i="273"/>
  <c r="L36" i="273"/>
  <c r="K36" i="273"/>
  <c r="J36" i="273"/>
  <c r="I36" i="273"/>
  <c r="H36" i="273"/>
  <c r="G36" i="273"/>
  <c r="F36" i="273"/>
  <c r="Q35" i="273"/>
  <c r="P35" i="273"/>
  <c r="O35" i="273"/>
  <c r="N35" i="273"/>
  <c r="M35" i="273"/>
  <c r="L35" i="273"/>
  <c r="K35" i="273"/>
  <c r="J35" i="273"/>
  <c r="I35" i="273"/>
  <c r="H35" i="273"/>
  <c r="G35" i="273"/>
  <c r="F35" i="273"/>
  <c r="Q34" i="273"/>
  <c r="P34" i="273"/>
  <c r="O34" i="273"/>
  <c r="N34" i="273"/>
  <c r="M34" i="273"/>
  <c r="L34" i="273"/>
  <c r="K34" i="273"/>
  <c r="J34" i="273"/>
  <c r="I34" i="273"/>
  <c r="H34" i="273"/>
  <c r="G34" i="273"/>
  <c r="F34" i="273"/>
  <c r="Q33" i="273"/>
  <c r="P33" i="273"/>
  <c r="O33" i="273"/>
  <c r="N33" i="273"/>
  <c r="M33" i="273"/>
  <c r="L33" i="273"/>
  <c r="K33" i="273"/>
  <c r="J33" i="273"/>
  <c r="I33" i="273"/>
  <c r="H33" i="273"/>
  <c r="G33" i="273"/>
  <c r="F33" i="273"/>
  <c r="Q32" i="273"/>
  <c r="P32" i="273"/>
  <c r="O32" i="273"/>
  <c r="N32" i="273"/>
  <c r="M32" i="273"/>
  <c r="L32" i="273"/>
  <c r="K32" i="273"/>
  <c r="J32" i="273"/>
  <c r="I32" i="273"/>
  <c r="H32" i="273"/>
  <c r="G32" i="273"/>
  <c r="F32" i="273"/>
  <c r="R30" i="273"/>
  <c r="R28" i="273"/>
  <c r="R26" i="273"/>
  <c r="R24" i="273"/>
  <c r="Q22" i="273"/>
  <c r="P22" i="273"/>
  <c r="O22" i="273"/>
  <c r="N22" i="273"/>
  <c r="M22" i="273"/>
  <c r="L22" i="273"/>
  <c r="K22" i="273"/>
  <c r="J22" i="273"/>
  <c r="I22" i="273"/>
  <c r="H22" i="273"/>
  <c r="G22" i="273"/>
  <c r="F22" i="273"/>
  <c r="R21" i="273"/>
  <c r="R20" i="273"/>
  <c r="R18" i="273"/>
  <c r="R16" i="273"/>
  <c r="R15" i="273"/>
  <c r="R13" i="273"/>
  <c r="Q10" i="273"/>
  <c r="Q31" i="273" s="1"/>
  <c r="P10" i="273"/>
  <c r="P29" i="273" s="1"/>
  <c r="O10" i="273"/>
  <c r="O29" i="273" s="1"/>
  <c r="N10" i="273"/>
  <c r="N27" i="273" s="1"/>
  <c r="M10" i="273"/>
  <c r="M27" i="273" s="1"/>
  <c r="L10" i="273"/>
  <c r="L25" i="273" s="1"/>
  <c r="K10" i="273"/>
  <c r="K14" i="273" s="1"/>
  <c r="J10" i="273"/>
  <c r="J31" i="273" s="1"/>
  <c r="I10" i="273"/>
  <c r="I31" i="273" s="1"/>
  <c r="H10" i="273"/>
  <c r="H29" i="273" s="1"/>
  <c r="G10" i="273"/>
  <c r="G29" i="273" s="1"/>
  <c r="R9" i="273"/>
  <c r="T9" i="273" s="1"/>
  <c r="R8" i="273"/>
  <c r="R7" i="273"/>
  <c r="T7" i="273" s="1"/>
  <c r="P37" i="273" l="1"/>
  <c r="P38" i="273" s="1"/>
  <c r="M25" i="273"/>
  <c r="H37" i="273"/>
  <c r="H38" i="273" s="1"/>
  <c r="M37" i="273"/>
  <c r="M38" i="273" s="1"/>
  <c r="G25" i="273"/>
  <c r="R22" i="273"/>
  <c r="L23" i="273"/>
  <c r="J37" i="273"/>
  <c r="J38" i="273" s="1"/>
  <c r="O27" i="273"/>
  <c r="K37" i="273"/>
  <c r="K38" i="273" s="1"/>
  <c r="O25" i="273"/>
  <c r="P14" i="273"/>
  <c r="O17" i="273"/>
  <c r="I25" i="273"/>
  <c r="Q27" i="273"/>
  <c r="N14" i="273"/>
  <c r="Q17" i="273"/>
  <c r="F23" i="273"/>
  <c r="N23" i="273"/>
  <c r="R33" i="273"/>
  <c r="P46" i="273" s="1"/>
  <c r="R36" i="273"/>
  <c r="P49" i="273" s="1"/>
  <c r="N17" i="273"/>
  <c r="I29" i="273"/>
  <c r="G37" i="273"/>
  <c r="G38" i="273" s="1"/>
  <c r="O37" i="273"/>
  <c r="O38" i="273" s="1"/>
  <c r="R10" i="273"/>
  <c r="R29" i="273" s="1"/>
  <c r="F17" i="273"/>
  <c r="G19" i="273"/>
  <c r="H23" i="273"/>
  <c r="P23" i="273"/>
  <c r="Q25" i="273"/>
  <c r="Q29" i="273"/>
  <c r="L37" i="273"/>
  <c r="L38" i="273" s="1"/>
  <c r="T8" i="273"/>
  <c r="F14" i="273"/>
  <c r="G17" i="273"/>
  <c r="I19" i="273"/>
  <c r="I23" i="273"/>
  <c r="Q23" i="273"/>
  <c r="I37" i="273"/>
  <c r="I38" i="273" s="1"/>
  <c r="Q37" i="273"/>
  <c r="Q38" i="273" s="1"/>
  <c r="H14" i="273"/>
  <c r="I17" i="273"/>
  <c r="O19" i="273"/>
  <c r="J23" i="273"/>
  <c r="G27" i="273"/>
  <c r="R32" i="273"/>
  <c r="N37" i="273"/>
  <c r="N38" i="273" s="1"/>
  <c r="R34" i="273"/>
  <c r="P47" i="273" s="1"/>
  <c r="T10" i="273"/>
  <c r="L14" i="273"/>
  <c r="M17" i="273"/>
  <c r="Q19" i="273"/>
  <c r="I27" i="273"/>
  <c r="K23" i="273"/>
  <c r="K31" i="273"/>
  <c r="M14" i="273"/>
  <c r="H19" i="273"/>
  <c r="P19" i="273"/>
  <c r="F25" i="273"/>
  <c r="N25" i="273"/>
  <c r="H27" i="273"/>
  <c r="P27" i="273"/>
  <c r="J29" i="273"/>
  <c r="L31" i="273"/>
  <c r="F37" i="273"/>
  <c r="F38" i="273" s="1"/>
  <c r="M31" i="273"/>
  <c r="G14" i="273"/>
  <c r="O14" i="273"/>
  <c r="H17" i="273"/>
  <c r="P17" i="273"/>
  <c r="J19" i="273"/>
  <c r="H25" i="273"/>
  <c r="P25" i="273"/>
  <c r="J27" i="273"/>
  <c r="L29" i="273"/>
  <c r="F31" i="273"/>
  <c r="N31" i="273"/>
  <c r="R35" i="273"/>
  <c r="P48" i="273" s="1"/>
  <c r="M23" i="273"/>
  <c r="K19" i="273"/>
  <c r="G23" i="273"/>
  <c r="O23" i="273"/>
  <c r="K27" i="273"/>
  <c r="M29" i="273"/>
  <c r="G31" i="273"/>
  <c r="O31" i="273"/>
  <c r="I14" i="273"/>
  <c r="Q14" i="273"/>
  <c r="J17" i="273"/>
  <c r="L19" i="273"/>
  <c r="J25" i="273"/>
  <c r="L27" i="273"/>
  <c r="F29" i="273"/>
  <c r="N29" i="273"/>
  <c r="H31" i="273"/>
  <c r="P31" i="273"/>
  <c r="J14" i="273"/>
  <c r="K17" i="273"/>
  <c r="M19" i="273"/>
  <c r="K25" i="273"/>
  <c r="K29" i="273"/>
  <c r="L17" i="273"/>
  <c r="F19" i="273"/>
  <c r="N19" i="273"/>
  <c r="R37" i="273" l="1"/>
  <c r="R38" i="273" s="1"/>
  <c r="Q47" i="273"/>
  <c r="R19" i="273"/>
  <c r="R14" i="273"/>
  <c r="R17" i="273"/>
  <c r="Q48" i="273"/>
  <c r="R23" i="273"/>
  <c r="R31" i="273"/>
  <c r="R25" i="273"/>
  <c r="Q49" i="273"/>
  <c r="R27" i="273"/>
  <c r="P45" i="273"/>
  <c r="Q46" i="273"/>
  <c r="P50" i="273"/>
  <c r="Q50" i="273" s="1"/>
  <c r="T50" i="273" s="1"/>
  <c r="S41" i="273" s="1"/>
  <c r="Q45" i="273"/>
</calcChain>
</file>

<file path=xl/sharedStrings.xml><?xml version="1.0" encoding="utf-8"?>
<sst xmlns="http://schemas.openxmlformats.org/spreadsheetml/2006/main" count="210" uniqueCount="139">
  <si>
    <t>3月</t>
  </si>
  <si>
    <t>5月</t>
  </si>
  <si>
    <t>6月</t>
  </si>
  <si>
    <t>7月</t>
  </si>
  <si>
    <t>8月</t>
  </si>
  <si>
    <t>9月</t>
  </si>
  <si>
    <t>10月</t>
  </si>
  <si>
    <t>11月</t>
  </si>
  <si>
    <t>年計</t>
  </si>
  <si>
    <t>人</t>
  </si>
  <si>
    <t>水道</t>
  </si>
  <si>
    <t>㎥</t>
  </si>
  <si>
    <t>温泉</t>
  </si>
  <si>
    <t>電気</t>
  </si>
  <si>
    <t>ｋｗｈ</t>
  </si>
  <si>
    <t>油</t>
  </si>
  <si>
    <t>Ａ重油</t>
  </si>
  <si>
    <t>灯油</t>
  </si>
  <si>
    <t>単位</t>
    <rPh sb="0" eb="2">
      <t>タンイ</t>
    </rPh>
    <phoneticPr fontId="2"/>
  </si>
  <si>
    <t xml:space="preserve">使用量  </t>
    <phoneticPr fontId="2"/>
  </si>
  <si>
    <t>受電①</t>
    <rPh sb="0" eb="2">
      <t>ジュデン</t>
    </rPh>
    <phoneticPr fontId="2"/>
  </si>
  <si>
    <t>合計</t>
    <rPh sb="0" eb="2">
      <t>ゴウケイ</t>
    </rPh>
    <phoneticPr fontId="2"/>
  </si>
  <si>
    <t>CO2排出量</t>
    <rPh sb="3" eb="5">
      <t>ハイシュツ</t>
    </rPh>
    <rPh sb="5" eb="6">
      <t>リョウ</t>
    </rPh>
    <phoneticPr fontId="2"/>
  </si>
  <si>
    <t>人</t>
    <phoneticPr fontId="2"/>
  </si>
  <si>
    <t>項目１</t>
    <rPh sb="0" eb="2">
      <t>コウモク</t>
    </rPh>
    <phoneticPr fontId="2"/>
  </si>
  <si>
    <t>項目２</t>
    <rPh sb="0" eb="2">
      <t>コウモク</t>
    </rPh>
    <phoneticPr fontId="2"/>
  </si>
  <si>
    <t>住所</t>
    <rPh sb="0" eb="2">
      <t>ジュウショ</t>
    </rPh>
    <phoneticPr fontId="2"/>
  </si>
  <si>
    <t>電力</t>
  </si>
  <si>
    <t>電話</t>
    <rPh sb="0" eb="2">
      <t>デンワ</t>
    </rPh>
    <phoneticPr fontId="2"/>
  </si>
  <si>
    <t>A油</t>
    <phoneticPr fontId="2"/>
  </si>
  <si>
    <t>施設名</t>
    <rPh sb="0" eb="2">
      <t>シセツ</t>
    </rPh>
    <rPh sb="2" eb="3">
      <t>メイ</t>
    </rPh>
    <phoneticPr fontId="2"/>
  </si>
  <si>
    <t>下水道量</t>
    <rPh sb="0" eb="2">
      <t>ゲスイ</t>
    </rPh>
    <rPh sb="2" eb="3">
      <t>ミチ</t>
    </rPh>
    <rPh sb="3" eb="4">
      <t>リョウ</t>
    </rPh>
    <phoneticPr fontId="2"/>
  </si>
  <si>
    <t>1人当たりCO２排出量</t>
    <rPh sb="0" eb="2">
      <t>ヒトリ</t>
    </rPh>
    <rPh sb="2" eb="3">
      <t>ア</t>
    </rPh>
    <rPh sb="8" eb="10">
      <t>ハイシュツ</t>
    </rPh>
    <rPh sb="10" eb="11">
      <t>リョウ</t>
    </rPh>
    <phoneticPr fontId="2"/>
  </si>
  <si>
    <t>LPG</t>
    <phoneticPr fontId="2"/>
  </si>
  <si>
    <t>宿泊者</t>
    <rPh sb="0" eb="2">
      <t>シュクハク</t>
    </rPh>
    <rPh sb="2" eb="3">
      <t>シャ</t>
    </rPh>
    <phoneticPr fontId="2"/>
  </si>
  <si>
    <t>ﾘｯﾄﾙ</t>
    <phoneticPr fontId="2"/>
  </si>
  <si>
    <t>㎥／人</t>
    <rPh sb="2" eb="3">
      <t>ヒト</t>
    </rPh>
    <phoneticPr fontId="2"/>
  </si>
  <si>
    <t>ｋｗｈ／人</t>
    <rPh sb="4" eb="5">
      <t>ヒト</t>
    </rPh>
    <phoneticPr fontId="2"/>
  </si>
  <si>
    <t>1人当ﾘ使用量</t>
    <rPh sb="0" eb="2">
      <t>ヒトリ</t>
    </rPh>
    <rPh sb="2" eb="3">
      <t>ア</t>
    </rPh>
    <rPh sb="4" eb="7">
      <t>シヨウリョウ</t>
    </rPh>
    <phoneticPr fontId="2"/>
  </si>
  <si>
    <t>灯油</t>
    <rPh sb="0" eb="2">
      <t>トウユ</t>
    </rPh>
    <phoneticPr fontId="2"/>
  </si>
  <si>
    <t>受電②</t>
    <rPh sb="0" eb="2">
      <t>ジュデン</t>
    </rPh>
    <phoneticPr fontId="2"/>
  </si>
  <si>
    <t>ﾘｯﾄﾙ／人</t>
    <rPh sb="5" eb="6">
      <t>ヒト</t>
    </rPh>
    <phoneticPr fontId="2"/>
  </si>
  <si>
    <t>都市ガス</t>
    <rPh sb="0" eb="2">
      <t>トシ</t>
    </rPh>
    <phoneticPr fontId="2"/>
  </si>
  <si>
    <t>連絡先</t>
    <rPh sb="0" eb="3">
      <t>レンラクサキ</t>
    </rPh>
    <phoneticPr fontId="2"/>
  </si>
  <si>
    <t>Email：</t>
    <phoneticPr fontId="2"/>
  </si>
  <si>
    <t>㎥</t>
    <phoneticPr fontId="2"/>
  </si>
  <si>
    <t>メール</t>
    <phoneticPr fontId="2"/>
  </si>
  <si>
    <t>携帯：</t>
    <rPh sb="0" eb="2">
      <t>ケイタイ</t>
    </rPh>
    <phoneticPr fontId="2"/>
  </si>
  <si>
    <t>1月</t>
    <phoneticPr fontId="2"/>
  </si>
  <si>
    <t>宿泊換算係数</t>
    <rPh sb="0" eb="2">
      <t>シュクハク</t>
    </rPh>
    <rPh sb="2" eb="4">
      <t>カンザン</t>
    </rPh>
    <rPh sb="4" eb="6">
      <t>ケイスウ</t>
    </rPh>
    <phoneticPr fontId="2"/>
  </si>
  <si>
    <t>換算利用客数</t>
    <rPh sb="0" eb="2">
      <t>カンザン</t>
    </rPh>
    <rPh sb="2" eb="4">
      <t>リヨウ</t>
    </rPh>
    <rPh sb="4" eb="6">
      <t>キャクスウ</t>
    </rPh>
    <phoneticPr fontId="2"/>
  </si>
  <si>
    <t>A重油</t>
    <rPh sb="1" eb="3">
      <t>ジュウユ</t>
    </rPh>
    <phoneticPr fontId="2"/>
  </si>
  <si>
    <t>倍です</t>
    <rPh sb="0" eb="1">
      <t>バイ</t>
    </rPh>
    <phoneticPr fontId="2"/>
  </si>
  <si>
    <t>契約電力</t>
    <rPh sb="0" eb="4">
      <t>ケイヤクデンリョク</t>
    </rPh>
    <phoneticPr fontId="2"/>
  </si>
  <si>
    <t>ｋｗ</t>
    <phoneticPr fontId="2"/>
  </si>
  <si>
    <t>ガス</t>
    <phoneticPr fontId="2"/>
  </si>
  <si>
    <t>温度℃</t>
    <rPh sb="0" eb="2">
      <t>オンド</t>
    </rPh>
    <phoneticPr fontId="2"/>
  </si>
  <si>
    <t>量㍑/分</t>
    <rPh sb="0" eb="1">
      <t>リョウ</t>
    </rPh>
    <rPh sb="3" eb="4">
      <t>フン</t>
    </rPh>
    <phoneticPr fontId="2"/>
  </si>
  <si>
    <t>井水</t>
    <rPh sb="0" eb="2">
      <t>イスイ</t>
    </rPh>
    <phoneticPr fontId="2"/>
  </si>
  <si>
    <t>上水</t>
    <rPh sb="0" eb="2">
      <t>ジョウスイ</t>
    </rPh>
    <phoneticPr fontId="2"/>
  </si>
  <si>
    <t>水道量</t>
    <phoneticPr fontId="2"/>
  </si>
  <si>
    <t>井水量</t>
    <rPh sb="0" eb="1">
      <t>イ</t>
    </rPh>
    <rPh sb="1" eb="3">
      <t>スイリョウ</t>
    </rPh>
    <phoneticPr fontId="2"/>
  </si>
  <si>
    <t>日帰入浴</t>
    <rPh sb="0" eb="2">
      <t>ヒキ</t>
    </rPh>
    <rPh sb="2" eb="4">
      <t>ニュウヨク</t>
    </rPh>
    <phoneticPr fontId="2"/>
  </si>
  <si>
    <t>客室数　室</t>
    <rPh sb="0" eb="3">
      <t>キャクシツスウ</t>
    </rPh>
    <rPh sb="4" eb="5">
      <t>シツ</t>
    </rPh>
    <phoneticPr fontId="2"/>
  </si>
  <si>
    <t>定員数　人</t>
    <rPh sb="0" eb="3">
      <t>テイインスウ</t>
    </rPh>
    <rPh sb="4" eb="5">
      <t>ニン</t>
    </rPh>
    <phoneticPr fontId="2"/>
  </si>
  <si>
    <t>延床面積　㎡</t>
    <rPh sb="0" eb="1">
      <t>ノベ</t>
    </rPh>
    <rPh sb="1" eb="4">
      <t>ユカメンセキ</t>
    </rPh>
    <phoneticPr fontId="2"/>
  </si>
  <si>
    <t>kg/年</t>
    <rPh sb="3" eb="4">
      <t>ネン</t>
    </rPh>
    <phoneticPr fontId="2"/>
  </si>
  <si>
    <t>kgco2/年</t>
    <rPh sb="6" eb="7">
      <t>ネン</t>
    </rPh>
    <phoneticPr fontId="2"/>
  </si>
  <si>
    <t>　kg-co2/kwh</t>
    <phoneticPr fontId="2"/>
  </si>
  <si>
    <t>　kg-co2/ﾘｯﾄﾙ</t>
    <phoneticPr fontId="2"/>
  </si>
  <si>
    <t>　kg-co2/m3</t>
    <phoneticPr fontId="2"/>
  </si>
  <si>
    <t>co2排出量</t>
    <rPh sb="3" eb="6">
      <t>ハイシュツリョウ</t>
    </rPh>
    <phoneticPr fontId="2"/>
  </si>
  <si>
    <t>係数</t>
    <rPh sb="0" eb="2">
      <t>ケイスウ</t>
    </rPh>
    <phoneticPr fontId="2"/>
  </si>
  <si>
    <t>種類</t>
    <rPh sb="0" eb="2">
      <t>シュルイ</t>
    </rPh>
    <phoneticPr fontId="2"/>
  </si>
  <si>
    <t>エコ・小委員長　佐々山茂</t>
    <rPh sb="3" eb="4">
      <t>ショウ</t>
    </rPh>
    <rPh sb="4" eb="7">
      <t>イインチョウ</t>
    </rPh>
    <rPh sb="8" eb="12">
      <t>ササヤマシゲル</t>
    </rPh>
    <phoneticPr fontId="2"/>
  </si>
  <si>
    <t>※ガスはプロパンガス（LPG）か都市ガスの違いで記入欄が違います</t>
    <rPh sb="16" eb="18">
      <t>トシ</t>
    </rPh>
    <rPh sb="21" eb="22">
      <t>チガ</t>
    </rPh>
    <rPh sb="24" eb="27">
      <t>キニュウラン</t>
    </rPh>
    <rPh sb="28" eb="29">
      <t>チガ</t>
    </rPh>
    <phoneticPr fontId="2"/>
  </si>
  <si>
    <t>※エネルギー担当者とはメールで連絡をさせて頂きます。</t>
    <rPh sb="6" eb="9">
      <t>タントウシャ</t>
    </rPh>
    <rPh sb="15" eb="17">
      <t>レンラク</t>
    </rPh>
    <rPh sb="21" eb="22">
      <t>イタダ</t>
    </rPh>
    <phoneticPr fontId="2"/>
  </si>
  <si>
    <t>備考</t>
    <rPh sb="0" eb="2">
      <t>ビコウ</t>
    </rPh>
    <phoneticPr fontId="2"/>
  </si>
  <si>
    <t>質問項目</t>
    <rPh sb="0" eb="2">
      <t>シツモン</t>
    </rPh>
    <rPh sb="2" eb="4">
      <t>コウモク</t>
    </rPh>
    <phoneticPr fontId="2"/>
  </si>
  <si>
    <t>※CO2排出量目標値は協会の判断で20kg-co2/人とします</t>
    <rPh sb="4" eb="7">
      <t>ハイシュツリョウ</t>
    </rPh>
    <rPh sb="7" eb="9">
      <t>モクヒョウ</t>
    </rPh>
    <rPh sb="9" eb="10">
      <t>チ</t>
    </rPh>
    <rPh sb="11" eb="13">
      <t>キョウカイ</t>
    </rPh>
    <rPh sb="14" eb="16">
      <t>ハンダン</t>
    </rPh>
    <rPh sb="26" eb="27">
      <t>ヒト</t>
    </rPh>
    <phoneticPr fontId="2"/>
  </si>
  <si>
    <t>0506sasayama@gmail.com</t>
    <phoneticPr fontId="2"/>
  </si>
  <si>
    <t>※契約電力を記入下さい</t>
    <rPh sb="1" eb="3">
      <t>ケイヤク</t>
    </rPh>
    <rPh sb="3" eb="5">
      <t>デンリョク</t>
    </rPh>
    <rPh sb="6" eb="8">
      <t>キニュウ</t>
    </rPh>
    <rPh sb="8" eb="9">
      <t>クダ</t>
    </rPh>
    <phoneticPr fontId="2"/>
  </si>
  <si>
    <t>1人当りCO２　　排出量</t>
    <rPh sb="0" eb="2">
      <t>ヒトリ</t>
    </rPh>
    <rPh sb="2" eb="3">
      <t>ア</t>
    </rPh>
    <rPh sb="9" eb="11">
      <t>ハイシュツ</t>
    </rPh>
    <rPh sb="11" eb="12">
      <t>リョウ</t>
    </rPh>
    <phoneticPr fontId="2"/>
  </si>
  <si>
    <t>エネルギー　　　　　　　　　　　　　担当者名</t>
    <rPh sb="18" eb="21">
      <t>タントウシャ</t>
    </rPh>
    <rPh sb="21" eb="22">
      <t>メイ</t>
    </rPh>
    <phoneticPr fontId="2"/>
  </si>
  <si>
    <t>※井水利用がある場合のみ記入</t>
    <rPh sb="1" eb="3">
      <t>イスイ</t>
    </rPh>
    <rPh sb="3" eb="5">
      <t>リヨウ</t>
    </rPh>
    <rPh sb="8" eb="10">
      <t>バアイ</t>
    </rPh>
    <rPh sb="12" eb="14">
      <t>キニュウ</t>
    </rPh>
    <phoneticPr fontId="2"/>
  </si>
  <si>
    <t>協会管理　　番号</t>
    <rPh sb="0" eb="2">
      <t>キョウカイ</t>
    </rPh>
    <rPh sb="2" eb="4">
      <t>カンリ</t>
    </rPh>
    <rPh sb="6" eb="8">
      <t>バンゴウ</t>
    </rPh>
    <phoneticPr fontId="2"/>
  </si>
  <si>
    <r>
      <t xml:space="preserve">公益社団法人  </t>
    </r>
    <r>
      <rPr>
        <sz val="16"/>
        <rFont val="ＭＳ Ｐゴシック"/>
        <family val="3"/>
        <charset val="128"/>
      </rPr>
      <t>国際観光施設協会　エコ・小　委員会　</t>
    </r>
    <r>
      <rPr>
        <sz val="14"/>
        <rFont val="ＭＳ Ｐゴシック"/>
        <family val="3"/>
        <charset val="128"/>
      </rPr>
      <t>　　　</t>
    </r>
    <rPh sb="0" eb="2">
      <t>コウエキ</t>
    </rPh>
    <rPh sb="2" eb="6">
      <t>シャダンホウジン</t>
    </rPh>
    <rPh sb="8" eb="10">
      <t>コクサイ</t>
    </rPh>
    <rPh sb="10" eb="12">
      <t>カンコウ</t>
    </rPh>
    <rPh sb="12" eb="14">
      <t>シセツ</t>
    </rPh>
    <rPh sb="14" eb="16">
      <t>キョウカイ</t>
    </rPh>
    <rPh sb="20" eb="21">
      <t>ショウ</t>
    </rPh>
    <rPh sb="22" eb="25">
      <t>イインカイ</t>
    </rPh>
    <phoneticPr fontId="2"/>
  </si>
  <si>
    <t>m3/人</t>
    <rPh sb="3" eb="4">
      <t>ヒト</t>
    </rPh>
    <phoneticPr fontId="2"/>
  </si>
  <si>
    <t>m3／人</t>
    <rPh sb="3" eb="4">
      <t>ヒト</t>
    </rPh>
    <phoneticPr fontId="2"/>
  </si>
  <si>
    <t>※温泉の量(ℓ/分)と温度(℃)を記入下さい</t>
    <rPh sb="1" eb="3">
      <t>オンセン</t>
    </rPh>
    <rPh sb="8" eb="9">
      <t>フン</t>
    </rPh>
    <rPh sb="11" eb="13">
      <t>オンド</t>
    </rPh>
    <rPh sb="17" eb="19">
      <t>キニュウ</t>
    </rPh>
    <rPh sb="19" eb="20">
      <t>クダ</t>
    </rPh>
    <phoneticPr fontId="2"/>
  </si>
  <si>
    <t>使用量　目標値</t>
    <rPh sb="0" eb="3">
      <t>シヨウリョウ</t>
    </rPh>
    <rPh sb="4" eb="7">
      <t>モクヒョウチ</t>
    </rPh>
    <phoneticPr fontId="2"/>
  </si>
  <si>
    <t>CO2排出量倍率</t>
    <rPh sb="3" eb="6">
      <t>ハイシュツリョウ</t>
    </rPh>
    <rPh sb="6" eb="8">
      <t>バイリツ</t>
    </rPh>
    <phoneticPr fontId="2"/>
  </si>
  <si>
    <t>※契約が２つある場合に記入</t>
    <rPh sb="1" eb="3">
      <t>ケイヤク</t>
    </rPh>
    <rPh sb="8" eb="10">
      <t>バアイ</t>
    </rPh>
    <rPh sb="11" eb="13">
      <t>キニュウ</t>
    </rPh>
    <phoneticPr fontId="2"/>
  </si>
  <si>
    <t>日帰り宴会または会食、食事付き入浴</t>
    <rPh sb="0" eb="2">
      <t>ヒガエ</t>
    </rPh>
    <rPh sb="3" eb="5">
      <t>エンカイ</t>
    </rPh>
    <rPh sb="8" eb="10">
      <t>カイショク</t>
    </rPh>
    <rPh sb="11" eb="14">
      <t>ショクジツ</t>
    </rPh>
    <rPh sb="15" eb="17">
      <t>ニュウヨク</t>
    </rPh>
    <phoneticPr fontId="2"/>
  </si>
  <si>
    <t>※日帰り利用客は、入浴のみの客と宴会客などその他を分けて記載、分類が不明の場合は概数でも結構です</t>
    <rPh sb="1" eb="3">
      <t>ヒガエ</t>
    </rPh>
    <rPh sb="4" eb="7">
      <t>リヨウキャク</t>
    </rPh>
    <rPh sb="9" eb="11">
      <t>ニュウヨク</t>
    </rPh>
    <rPh sb="14" eb="15">
      <t>キャク</t>
    </rPh>
    <rPh sb="16" eb="19">
      <t>エンカイキャク</t>
    </rPh>
    <rPh sb="23" eb="24">
      <t>タ</t>
    </rPh>
    <rPh sb="25" eb="26">
      <t>ワ</t>
    </rPh>
    <rPh sb="28" eb="30">
      <t>キサイ</t>
    </rPh>
    <rPh sb="31" eb="33">
      <t>ブンルイ</t>
    </rPh>
    <rPh sb="34" eb="36">
      <t>フメイ</t>
    </rPh>
    <rPh sb="37" eb="39">
      <t>バアイ</t>
    </rPh>
    <rPh sb="40" eb="42">
      <t>ガイスウ</t>
    </rPh>
    <rPh sb="44" eb="46">
      <t>ケッコウ</t>
    </rPh>
    <phoneticPr fontId="2"/>
  </si>
  <si>
    <t>宿泊換算利用客数</t>
    <rPh sb="0" eb="2">
      <t>シュクハク</t>
    </rPh>
    <rPh sb="2" eb="4">
      <t>カンザン</t>
    </rPh>
    <rPh sb="4" eb="6">
      <t>リヨウ</t>
    </rPh>
    <rPh sb="6" eb="8">
      <t>キャクスウ</t>
    </rPh>
    <phoneticPr fontId="2"/>
  </si>
  <si>
    <t>※A重油と灯油は別欄です。使用なしの欄には０と記入してください。</t>
    <rPh sb="2" eb="4">
      <t>ジュウユ</t>
    </rPh>
    <rPh sb="5" eb="7">
      <t>トウユ</t>
    </rPh>
    <rPh sb="8" eb="9">
      <t>ベツ</t>
    </rPh>
    <rPh sb="9" eb="10">
      <t>ラン</t>
    </rPh>
    <rPh sb="13" eb="15">
      <t>シヨウ</t>
    </rPh>
    <rPh sb="18" eb="19">
      <t>ラン</t>
    </rPh>
    <rPh sb="23" eb="25">
      <t>キニュウ</t>
    </rPh>
    <phoneticPr fontId="2"/>
  </si>
  <si>
    <t>※目標値の1.2倍が許容範囲で、超える場合には対策の必要があります。</t>
    <rPh sb="1" eb="4">
      <t>モクヒョウチ</t>
    </rPh>
    <rPh sb="8" eb="9">
      <t>バイ</t>
    </rPh>
    <rPh sb="10" eb="14">
      <t>キョヨウハンイ</t>
    </rPh>
    <rPh sb="16" eb="17">
      <t>コ</t>
    </rPh>
    <rPh sb="19" eb="21">
      <t>バアイ</t>
    </rPh>
    <rPh sb="23" eb="25">
      <t>タイサク</t>
    </rPh>
    <rPh sb="26" eb="28">
      <t>ヒツヨウ</t>
    </rPh>
    <phoneticPr fontId="2"/>
  </si>
  <si>
    <t>CO2排出量目標値</t>
    <rPh sb="3" eb="6">
      <t>ハイシュツリョウ</t>
    </rPh>
    <rPh sb="6" eb="9">
      <t>モクヒョウチ</t>
    </rPh>
    <phoneticPr fontId="2"/>
  </si>
  <si>
    <r>
      <t>kg/</t>
    </r>
    <r>
      <rPr>
        <sz val="11"/>
        <rFont val="ＭＳ Ｐゴシック"/>
        <family val="3"/>
        <charset val="128"/>
      </rPr>
      <t>人・日</t>
    </r>
    <rPh sb="3" eb="4">
      <t>ヒト</t>
    </rPh>
    <rPh sb="5" eb="6">
      <t>ヒ</t>
    </rPh>
    <phoneticPr fontId="2"/>
  </si>
  <si>
    <t>※エクセルデータで佐々山のメールアドレスに送ってください。FAXでは受けられません。</t>
    <rPh sb="9" eb="12">
      <t>ササヤマ</t>
    </rPh>
    <rPh sb="21" eb="22">
      <t>オク</t>
    </rPh>
    <rPh sb="34" eb="35">
      <t>ウ</t>
    </rPh>
    <phoneticPr fontId="2"/>
  </si>
  <si>
    <t>当協会で決定</t>
    <rPh sb="0" eb="1">
      <t>トウ</t>
    </rPh>
    <rPh sb="1" eb="3">
      <t>キョウカイ</t>
    </rPh>
    <rPh sb="4" eb="6">
      <t>ケッテイ</t>
    </rPh>
    <phoneticPr fontId="2"/>
  </si>
  <si>
    <t>※注：この表のデータを利用する場合は協会管理番号で表示し、施設名、氏名、住所、電話番号等施設を特定できる項目は公表しない</t>
    <rPh sb="33" eb="35">
      <t>シメイ</t>
    </rPh>
    <rPh sb="36" eb="38">
      <t>ジュウショ</t>
    </rPh>
    <rPh sb="39" eb="43">
      <t>デンワバンゴウ</t>
    </rPh>
    <rPh sb="43" eb="44">
      <t>トウ</t>
    </rPh>
    <rPh sb="44" eb="46">
      <t>シセツ</t>
    </rPh>
    <rPh sb="47" eb="49">
      <t>トクテイ</t>
    </rPh>
    <rPh sb="52" eb="54">
      <t>コウモク</t>
    </rPh>
    <phoneticPr fontId="2"/>
  </si>
  <si>
    <t>2月</t>
    <phoneticPr fontId="2"/>
  </si>
  <si>
    <t>4月</t>
  </si>
  <si>
    <t>12月</t>
    <phoneticPr fontId="2"/>
  </si>
  <si>
    <t>※下記の着色蘭に記載してください。自動計算しますので、他の欄には記入しないでください。（セルにロックを掛けています）</t>
    <rPh sb="1" eb="3">
      <t>カキ</t>
    </rPh>
    <rPh sb="4" eb="6">
      <t>チャクショク</t>
    </rPh>
    <rPh sb="6" eb="7">
      <t>ラン</t>
    </rPh>
    <rPh sb="8" eb="10">
      <t>キサイ</t>
    </rPh>
    <rPh sb="17" eb="19">
      <t>ジドウ</t>
    </rPh>
    <rPh sb="19" eb="21">
      <t>ケイサン</t>
    </rPh>
    <rPh sb="27" eb="28">
      <t>ホカ</t>
    </rPh>
    <rPh sb="29" eb="30">
      <t>ラン</t>
    </rPh>
    <rPh sb="32" eb="34">
      <t>キニュウ</t>
    </rPh>
    <rPh sb="51" eb="52">
      <t>カ</t>
    </rPh>
    <phoneticPr fontId="2"/>
  </si>
  <si>
    <t>貴館の1人当たりCO2排出量は目標値に対して　</t>
    <rPh sb="0" eb="1">
      <t>キ</t>
    </rPh>
    <rPh sb="1" eb="2">
      <t>カン</t>
    </rPh>
    <rPh sb="3" eb="6">
      <t>ヒトリア</t>
    </rPh>
    <rPh sb="11" eb="14">
      <t>ハイシュツリョウ</t>
    </rPh>
    <rPh sb="15" eb="18">
      <t>モクヒョウチ</t>
    </rPh>
    <rPh sb="19" eb="20">
      <t>タイ</t>
    </rPh>
    <phoneticPr fontId="2"/>
  </si>
  <si>
    <t>空調設備</t>
    <rPh sb="0" eb="2">
      <t>クウチョウ</t>
    </rPh>
    <rPh sb="2" eb="4">
      <t>セツビ</t>
    </rPh>
    <phoneticPr fontId="2"/>
  </si>
  <si>
    <t>ファンコイル</t>
    <phoneticPr fontId="2"/>
  </si>
  <si>
    <t>１，玄関ロビー</t>
    <rPh sb="2" eb="4">
      <t>ゲンカン</t>
    </rPh>
    <phoneticPr fontId="2"/>
  </si>
  <si>
    <t>２，大宴会場</t>
    <rPh sb="2" eb="3">
      <t>ダイ</t>
    </rPh>
    <rPh sb="3" eb="6">
      <t>エンカイジョウ</t>
    </rPh>
    <phoneticPr fontId="2"/>
  </si>
  <si>
    <t>３，小宴会場</t>
    <rPh sb="2" eb="3">
      <t>ショウ</t>
    </rPh>
    <rPh sb="3" eb="6">
      <t>エンカイジョウ</t>
    </rPh>
    <phoneticPr fontId="2"/>
  </si>
  <si>
    <t>４，食事処（大）</t>
    <rPh sb="2" eb="4">
      <t>ショクジ</t>
    </rPh>
    <rPh sb="4" eb="5">
      <t>ドコロ</t>
    </rPh>
    <rPh sb="6" eb="7">
      <t>ダイ</t>
    </rPh>
    <phoneticPr fontId="2"/>
  </si>
  <si>
    <t>５，食事処（小）</t>
    <rPh sb="2" eb="4">
      <t>ショクジ</t>
    </rPh>
    <rPh sb="4" eb="5">
      <t>ドコロ</t>
    </rPh>
    <rPh sb="6" eb="7">
      <t>ショウ</t>
    </rPh>
    <phoneticPr fontId="2"/>
  </si>
  <si>
    <t>６，客室</t>
    <rPh sb="2" eb="4">
      <t>キャクシツ</t>
    </rPh>
    <phoneticPr fontId="2"/>
  </si>
  <si>
    <t>７，客室廊下</t>
    <rPh sb="2" eb="4">
      <t>キャクシツ</t>
    </rPh>
    <rPh sb="4" eb="6">
      <t>ロウカ</t>
    </rPh>
    <phoneticPr fontId="2"/>
  </si>
  <si>
    <t>１，井水利用はありますか</t>
    <rPh sb="2" eb="4">
      <t>イスイ</t>
    </rPh>
    <rPh sb="4" eb="6">
      <t>リヨウ</t>
    </rPh>
    <phoneticPr fontId="2"/>
  </si>
  <si>
    <t>２，合併処理浄化槽はありますか</t>
    <rPh sb="2" eb="9">
      <t>ガッペイショリジョウカソウ</t>
    </rPh>
    <phoneticPr fontId="2"/>
  </si>
  <si>
    <t>YES</t>
    <phoneticPr fontId="2"/>
  </si>
  <si>
    <t>NO</t>
    <phoneticPr fontId="2"/>
  </si>
  <si>
    <t>日ごと</t>
    <rPh sb="0" eb="1">
      <t>ヒ</t>
    </rPh>
    <phoneticPr fontId="2"/>
  </si>
  <si>
    <t>７，浴槽の数は何カ所ですか</t>
    <rPh sb="2" eb="4">
      <t>ヨクソウ</t>
    </rPh>
    <rPh sb="5" eb="6">
      <t>カズ</t>
    </rPh>
    <rPh sb="7" eb="8">
      <t>ナン</t>
    </rPh>
    <rPh sb="9" eb="10">
      <t>ショ</t>
    </rPh>
    <phoneticPr fontId="2"/>
  </si>
  <si>
    <t>カ所</t>
    <rPh sb="1" eb="2">
      <t>ショ</t>
    </rPh>
    <phoneticPr fontId="2"/>
  </si>
  <si>
    <t>８，最大浴場の入れ替え日数</t>
    <rPh sb="2" eb="6">
      <t>サイダイヨクジョウ</t>
    </rPh>
    <rPh sb="7" eb="8">
      <t>イ</t>
    </rPh>
    <rPh sb="9" eb="10">
      <t>カ</t>
    </rPh>
    <rPh sb="11" eb="13">
      <t>ニッスウ</t>
    </rPh>
    <phoneticPr fontId="2"/>
  </si>
  <si>
    <t>３，大浴槽は循環ろ過付ですか</t>
    <rPh sb="2" eb="3">
      <t>ダイ</t>
    </rPh>
    <rPh sb="3" eb="5">
      <t>ヨクソウ</t>
    </rPh>
    <rPh sb="6" eb="8">
      <t>ジュンカン</t>
    </rPh>
    <rPh sb="9" eb="10">
      <t>カ</t>
    </rPh>
    <rPh sb="10" eb="11">
      <t>ツ</t>
    </rPh>
    <phoneticPr fontId="2"/>
  </si>
  <si>
    <t>㎡</t>
    <phoneticPr fontId="2"/>
  </si>
  <si>
    <t>６，最大浴槽の表面積</t>
    <rPh sb="2" eb="6">
      <t>サイダイヨクソウ</t>
    </rPh>
    <rPh sb="7" eb="8">
      <t>ヒョウ</t>
    </rPh>
    <rPh sb="8" eb="10">
      <t>メンセキ</t>
    </rPh>
    <phoneticPr fontId="2"/>
  </si>
  <si>
    <t>※例の通り黄色部分の該当蘭に１または数字を入れて下さい</t>
    <rPh sb="1" eb="2">
      <t>レイ</t>
    </rPh>
    <rPh sb="3" eb="4">
      <t>トオ</t>
    </rPh>
    <rPh sb="5" eb="9">
      <t>キイロブブン</t>
    </rPh>
    <rPh sb="10" eb="12">
      <t>ガイトウ</t>
    </rPh>
    <rPh sb="12" eb="13">
      <t>ラン</t>
    </rPh>
    <rPh sb="18" eb="20">
      <t>スウジ</t>
    </rPh>
    <rPh sb="21" eb="22">
      <t>イ</t>
    </rPh>
    <rPh sb="24" eb="25">
      <t>クダ</t>
    </rPh>
    <phoneticPr fontId="2"/>
  </si>
  <si>
    <t>記入例</t>
    <rPh sb="0" eb="3">
      <t>キニュウレイ</t>
    </rPh>
    <phoneticPr fontId="2"/>
  </si>
  <si>
    <t>ファンコイル＋個別エアコン</t>
    <rPh sb="7" eb="9">
      <t>コベツ</t>
    </rPh>
    <phoneticPr fontId="2"/>
  </si>
  <si>
    <t>個別エアコン</t>
    <rPh sb="0" eb="2">
      <t>コベツ</t>
    </rPh>
    <phoneticPr fontId="2"/>
  </si>
  <si>
    <t>時頃</t>
    <rPh sb="0" eb="2">
      <t>ジコロ</t>
    </rPh>
    <phoneticPr fontId="2"/>
  </si>
  <si>
    <t>４，浴室清掃は外部委託ですか</t>
    <rPh sb="2" eb="4">
      <t>ヨクシツ</t>
    </rPh>
    <rPh sb="4" eb="6">
      <t>セイソウ</t>
    </rPh>
    <rPh sb="7" eb="11">
      <t>ガイブイタク</t>
    </rPh>
    <phoneticPr fontId="2"/>
  </si>
  <si>
    <t>５，大浴場清掃時間は何時頃ですか</t>
    <rPh sb="2" eb="5">
      <t>ダイヨクジョウ</t>
    </rPh>
    <rPh sb="5" eb="9">
      <t>セイソウジカン</t>
    </rPh>
    <rPh sb="10" eb="12">
      <t>ナンジ</t>
    </rPh>
    <rPh sb="12" eb="13">
      <t>コロ</t>
    </rPh>
    <phoneticPr fontId="2"/>
  </si>
  <si>
    <t>2025年1月～2025年12月</t>
    <rPh sb="4" eb="5">
      <t>ネン</t>
    </rPh>
    <rPh sb="6" eb="7">
      <t>ツキ</t>
    </rPh>
    <rPh sb="12" eb="13">
      <t>ネン</t>
    </rPh>
    <rPh sb="15" eb="16">
      <t>ツキ</t>
    </rPh>
    <phoneticPr fontId="2"/>
  </si>
  <si>
    <t>　2026年版</t>
    <rPh sb="5" eb="6">
      <t>ネン</t>
    </rPh>
    <rPh sb="6" eb="7">
      <t>バン</t>
    </rPh>
    <phoneticPr fontId="2"/>
  </si>
  <si>
    <t>水光熱使用量</t>
    <rPh sb="0" eb="3">
      <t>スイコウネツ</t>
    </rPh>
    <rPh sb="3" eb="6">
      <t>シヨウリョウ</t>
    </rPh>
    <phoneticPr fontId="2"/>
  </si>
  <si>
    <t>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</si>
</sst>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#,##0_);[Red]\(#,##0\)"/>
    <numFmt numFmtId="178" formatCode="#,##0.0_ "/>
    <numFmt numFmtId="179" formatCode="#,##0.0;[Red]\-#,##0.0"/>
    <numFmt numFmtId="180" formatCode="#,##0.0_ ;[Red]\-#,##0.0\ "/>
    <numFmt numFmtId="181" formatCode="0.00_ "/>
    <numFmt numFmtId="182" formatCode="0.0_ "/>
    <numFmt numFmtId="183" formatCode="#,##0;&quot;▲ &quot;#,##0"/>
    <numFmt numFmtId="184" formatCode="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3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color rgb="FFFF0000"/>
      <name val="ＭＳ Ｐゴシック"/>
      <family val="3"/>
      <charset val="128"/>
    </font>
    <font>
      <sz val="16"/>
      <name val="ＭＳ Ｐゴシック"/>
      <family val="3"/>
      <charset val="128"/>
      <scheme val="minor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327">
    <xf numFmtId="0" fontId="0" fillId="0" borderId="0" xfId="0"/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6" fillId="2" borderId="54" xfId="0" applyFont="1" applyFill="1" applyBorder="1" applyAlignment="1" applyProtection="1">
      <alignment horizontal="center" vertical="center" wrapText="1"/>
      <protection locked="0"/>
    </xf>
    <xf numFmtId="0" fontId="8" fillId="2" borderId="54" xfId="0" applyFont="1" applyFill="1" applyBorder="1" applyAlignment="1" applyProtection="1">
      <alignment horizontal="left" vertical="center"/>
      <protection locked="0"/>
    </xf>
    <xf numFmtId="0" fontId="8" fillId="0" borderId="42" xfId="0" applyFont="1" applyBorder="1" applyAlignment="1" applyProtection="1">
      <alignment horizontal="center" vertical="center"/>
      <protection locked="0"/>
    </xf>
    <xf numFmtId="0" fontId="8" fillId="2" borderId="69" xfId="0" applyFont="1" applyFill="1" applyBorder="1" applyAlignment="1" applyProtection="1">
      <alignment horizontal="center" vertical="center"/>
      <protection locked="0"/>
    </xf>
    <xf numFmtId="0" fontId="10" fillId="2" borderId="69" xfId="0" applyFont="1" applyFill="1" applyBorder="1" applyAlignment="1" applyProtection="1">
      <alignment horizontal="center" vertical="center"/>
      <protection locked="0"/>
    </xf>
    <xf numFmtId="176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Alignment="1" applyProtection="1">
      <alignment vertical="center"/>
      <protection locked="0"/>
    </xf>
    <xf numFmtId="178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8" fillId="0" borderId="58" xfId="0" applyFont="1" applyBorder="1" applyAlignment="1" applyProtection="1">
      <alignment horizontal="center" vertical="center"/>
      <protection locked="0"/>
    </xf>
    <xf numFmtId="0" fontId="8" fillId="0" borderId="59" xfId="0" applyFont="1" applyBorder="1" applyAlignment="1" applyProtection="1">
      <alignment horizontal="center" vertical="center"/>
      <protection locked="0"/>
    </xf>
    <xf numFmtId="0" fontId="8" fillId="2" borderId="59" xfId="0" applyFont="1" applyFill="1" applyBorder="1" applyAlignment="1" applyProtection="1">
      <alignment horizontal="center" vertical="center"/>
      <protection locked="0"/>
    </xf>
    <xf numFmtId="38" fontId="6" fillId="4" borderId="20" xfId="2" applyFont="1" applyFill="1" applyBorder="1" applyAlignment="1" applyProtection="1">
      <alignment vertical="center"/>
      <protection locked="0"/>
    </xf>
    <xf numFmtId="38" fontId="6" fillId="4" borderId="21" xfId="2" applyFont="1" applyFill="1" applyBorder="1" applyAlignment="1" applyProtection="1">
      <alignment vertical="center"/>
      <protection locked="0"/>
    </xf>
    <xf numFmtId="38" fontId="6" fillId="2" borderId="7" xfId="2" applyFont="1" applyFill="1" applyBorder="1" applyAlignment="1" applyProtection="1">
      <alignment vertical="center"/>
      <protection locked="0"/>
    </xf>
    <xf numFmtId="38" fontId="6" fillId="4" borderId="40" xfId="2" applyFont="1" applyFill="1" applyBorder="1" applyAlignment="1" applyProtection="1">
      <alignment vertical="center"/>
      <protection locked="0"/>
    </xf>
    <xf numFmtId="38" fontId="6" fillId="4" borderId="35" xfId="2" applyFont="1" applyFill="1" applyBorder="1" applyAlignment="1" applyProtection="1">
      <alignment vertical="center"/>
      <protection locked="0"/>
    </xf>
    <xf numFmtId="38" fontId="6" fillId="2" borderId="49" xfId="2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6" fillId="0" borderId="57" xfId="0" applyFont="1" applyBorder="1" applyAlignment="1" applyProtection="1">
      <alignment horizontal="center" vertical="center"/>
      <protection locked="0"/>
    </xf>
    <xf numFmtId="0" fontId="6" fillId="0" borderId="53" xfId="0" applyFont="1" applyBorder="1" applyAlignment="1" applyProtection="1">
      <alignment horizontal="center" vertical="center"/>
      <protection locked="0"/>
    </xf>
    <xf numFmtId="0" fontId="8" fillId="0" borderId="82" xfId="0" applyFont="1" applyBorder="1" applyAlignment="1" applyProtection="1">
      <alignment horizontal="center" vertical="center"/>
      <protection locked="0"/>
    </xf>
    <xf numFmtId="0" fontId="8" fillId="0" borderId="71" xfId="0" applyFont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2" borderId="78" xfId="0" applyFont="1" applyFill="1" applyBorder="1" applyAlignment="1" applyProtection="1">
      <alignment horizontal="center" vertical="center"/>
      <protection locked="0"/>
    </xf>
    <xf numFmtId="183" fontId="6" fillId="4" borderId="20" xfId="2" applyNumberFormat="1" applyFont="1" applyFill="1" applyBorder="1" applyAlignment="1" applyProtection="1">
      <alignment vertical="center"/>
      <protection locked="0"/>
    </xf>
    <xf numFmtId="183" fontId="6" fillId="4" borderId="21" xfId="2" applyNumberFormat="1" applyFont="1" applyFill="1" applyBorder="1" applyAlignment="1" applyProtection="1">
      <alignment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72" xfId="0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73" xfId="0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2" borderId="81" xfId="0" applyFont="1" applyFill="1" applyBorder="1" applyAlignment="1" applyProtection="1">
      <alignment horizontal="center" vertical="center"/>
      <protection locked="0"/>
    </xf>
    <xf numFmtId="0" fontId="6" fillId="3" borderId="13" xfId="0" applyFont="1" applyFill="1" applyBorder="1" applyAlignment="1" applyProtection="1">
      <alignment vertical="center"/>
      <protection locked="0"/>
    </xf>
    <xf numFmtId="0" fontId="6" fillId="3" borderId="14" xfId="0" applyFont="1" applyFill="1" applyBorder="1" applyAlignment="1" applyProtection="1">
      <alignment vertical="center"/>
      <protection locked="0"/>
    </xf>
    <xf numFmtId="38" fontId="6" fillId="0" borderId="12" xfId="0" applyNumberFormat="1" applyFont="1" applyBorder="1" applyAlignment="1" applyProtection="1">
      <alignment horizontal="right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74" xfId="0" applyFill="1" applyBorder="1" applyAlignment="1" applyProtection="1">
      <alignment horizontal="center" vertical="center"/>
      <protection locked="0"/>
    </xf>
    <xf numFmtId="0" fontId="6" fillId="2" borderId="48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63" xfId="0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/>
      <protection locked="0"/>
    </xf>
    <xf numFmtId="0" fontId="4" fillId="4" borderId="26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 wrapText="1"/>
      <protection locked="0"/>
    </xf>
    <xf numFmtId="0" fontId="4" fillId="2" borderId="16" xfId="0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4" borderId="15" xfId="0" applyFont="1" applyFill="1" applyBorder="1" applyAlignment="1" applyProtection="1">
      <alignment horizontal="center" vertical="center" wrapText="1"/>
      <protection locked="0"/>
    </xf>
    <xf numFmtId="0" fontId="4" fillId="2" borderId="28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38" fontId="6" fillId="2" borderId="10" xfId="2" applyFont="1" applyFill="1" applyBorder="1" applyAlignment="1" applyProtection="1">
      <alignment vertical="center"/>
      <protection locked="0"/>
    </xf>
    <xf numFmtId="38" fontId="6" fillId="2" borderId="11" xfId="2" applyFont="1" applyFill="1" applyBorder="1" applyAlignment="1" applyProtection="1">
      <alignment vertical="center"/>
      <protection locked="0"/>
    </xf>
    <xf numFmtId="38" fontId="6" fillId="2" borderId="8" xfId="2" applyFont="1" applyFill="1" applyBorder="1" applyAlignment="1" applyProtection="1">
      <alignment vertical="center"/>
      <protection locked="0"/>
    </xf>
    <xf numFmtId="0" fontId="4" fillId="2" borderId="15" xfId="0" applyFont="1" applyFill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2" borderId="17" xfId="0" applyFont="1" applyFill="1" applyBorder="1" applyAlignment="1" applyProtection="1">
      <alignment vertical="center" wrapText="1"/>
      <protection locked="0"/>
    </xf>
    <xf numFmtId="0" fontId="4" fillId="2" borderId="18" xfId="0" applyFont="1" applyFill="1" applyBorder="1" applyAlignment="1" applyProtection="1">
      <alignment vertical="center" wrapText="1"/>
      <protection locked="0"/>
    </xf>
    <xf numFmtId="0" fontId="0" fillId="2" borderId="81" xfId="0" applyFill="1" applyBorder="1" applyAlignment="1" applyProtection="1">
      <alignment horizontal="center" vertical="center"/>
      <protection locked="0"/>
    </xf>
    <xf numFmtId="0" fontId="0" fillId="2" borderId="78" xfId="0" applyFill="1" applyBorder="1" applyAlignment="1" applyProtection="1">
      <alignment horizontal="center" vertical="center"/>
      <protection locked="0"/>
    </xf>
    <xf numFmtId="183" fontId="6" fillId="4" borderId="5" xfId="2" applyNumberFormat="1" applyFont="1" applyFill="1" applyBorder="1" applyAlignment="1" applyProtection="1">
      <alignment vertical="center"/>
      <protection locked="0"/>
    </xf>
    <xf numFmtId="183" fontId="6" fillId="4" borderId="6" xfId="2" applyNumberFormat="1" applyFont="1" applyFill="1" applyBorder="1" applyAlignment="1" applyProtection="1">
      <alignment vertical="center"/>
      <protection locked="0"/>
    </xf>
    <xf numFmtId="0" fontId="0" fillId="2" borderId="15" xfId="0" applyFill="1" applyBorder="1" applyAlignment="1" applyProtection="1">
      <alignment horizontal="center" vertical="center"/>
      <protection locked="0"/>
    </xf>
    <xf numFmtId="0" fontId="0" fillId="2" borderId="49" xfId="0" applyFill="1" applyBorder="1" applyAlignment="1" applyProtection="1">
      <alignment horizontal="center" vertical="center"/>
      <protection locked="0"/>
    </xf>
    <xf numFmtId="0" fontId="0" fillId="2" borderId="83" xfId="0" applyFill="1" applyBorder="1" applyAlignment="1" applyProtection="1">
      <alignment horizontal="center" vertical="center"/>
      <protection locked="0"/>
    </xf>
    <xf numFmtId="0" fontId="4" fillId="2" borderId="16" xfId="0" applyFont="1" applyFill="1" applyBorder="1" applyAlignment="1" applyProtection="1">
      <alignment horizontal="center" vertical="center" wrapText="1"/>
      <protection locked="0"/>
    </xf>
    <xf numFmtId="0" fontId="6" fillId="2" borderId="40" xfId="0" applyFont="1" applyFill="1" applyBorder="1" applyAlignment="1" applyProtection="1">
      <alignment horizontal="center" vertical="center" wrapText="1"/>
      <protection locked="0"/>
    </xf>
    <xf numFmtId="0" fontId="0" fillId="2" borderId="90" xfId="0" applyFill="1" applyBorder="1" applyAlignment="1" applyProtection="1">
      <alignment horizontal="center" vertical="center"/>
      <protection locked="0"/>
    </xf>
    <xf numFmtId="0" fontId="0" fillId="2" borderId="36" xfId="0" applyFill="1" applyBorder="1" applyAlignment="1" applyProtection="1">
      <alignment horizontal="center" vertical="center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0" fillId="2" borderId="29" xfId="0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0" fillId="2" borderId="30" xfId="0" applyFill="1" applyBorder="1" applyAlignment="1" applyProtection="1">
      <alignment horizontal="center" vertical="center"/>
      <protection locked="0"/>
    </xf>
    <xf numFmtId="0" fontId="4" fillId="2" borderId="49" xfId="0" applyFont="1" applyFill="1" applyBorder="1" applyAlignment="1" applyProtection="1">
      <alignment horizontal="center" vertical="center" wrapText="1"/>
      <protection locked="0"/>
    </xf>
    <xf numFmtId="0" fontId="0" fillId="2" borderId="91" xfId="0" applyFill="1" applyBorder="1" applyAlignment="1" applyProtection="1">
      <alignment horizontal="center" vertical="center"/>
      <protection locked="0"/>
    </xf>
    <xf numFmtId="183" fontId="6" fillId="4" borderId="40" xfId="2" applyNumberFormat="1" applyFont="1" applyFill="1" applyBorder="1" applyAlignment="1" applyProtection="1">
      <alignment vertical="center"/>
      <protection locked="0"/>
    </xf>
    <xf numFmtId="183" fontId="6" fillId="4" borderId="35" xfId="2" applyNumberFormat="1" applyFont="1" applyFill="1" applyBorder="1" applyAlignment="1" applyProtection="1">
      <alignment vertical="center"/>
      <protection locked="0"/>
    </xf>
    <xf numFmtId="0" fontId="4" fillId="2" borderId="12" xfId="0" applyFont="1" applyFill="1" applyBorder="1" applyAlignment="1" applyProtection="1">
      <alignment horizontal="center" vertical="center"/>
      <protection locked="0"/>
    </xf>
    <xf numFmtId="0" fontId="0" fillId="2" borderId="33" xfId="0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4" fillId="2" borderId="15" xfId="0" applyFont="1" applyFill="1" applyBorder="1" applyAlignment="1" applyProtection="1">
      <alignment horizontal="center" vertical="center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38" xfId="0" applyFont="1" applyFill="1" applyBorder="1" applyAlignment="1" applyProtection="1">
      <alignment horizontal="center" vertical="center" wrapText="1"/>
      <protection locked="0"/>
    </xf>
    <xf numFmtId="181" fontId="4" fillId="2" borderId="15" xfId="0" applyNumberFormat="1" applyFont="1" applyFill="1" applyBorder="1" applyAlignment="1" applyProtection="1">
      <alignment horizontal="center" vertical="center"/>
      <protection locked="0"/>
    </xf>
    <xf numFmtId="0" fontId="4" fillId="2" borderId="31" xfId="0" applyFont="1" applyFill="1" applyBorder="1" applyAlignment="1" applyProtection="1">
      <alignment horizontal="center" vertical="center"/>
      <protection locked="0"/>
    </xf>
    <xf numFmtId="2" fontId="4" fillId="2" borderId="17" xfId="0" applyNumberFormat="1" applyFont="1" applyFill="1" applyBorder="1" applyAlignment="1" applyProtection="1">
      <alignment horizontal="center" vertical="center"/>
      <protection locked="0"/>
    </xf>
    <xf numFmtId="177" fontId="4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0" borderId="65" xfId="0" applyNumberFormat="1" applyFont="1" applyBorder="1" applyAlignment="1" applyProtection="1">
      <alignment horizontal="center" vertical="center" wrapText="1"/>
      <protection locked="0"/>
    </xf>
    <xf numFmtId="177" fontId="4" fillId="0" borderId="69" xfId="0" applyNumberFormat="1" applyFont="1" applyBorder="1" applyAlignment="1" applyProtection="1">
      <alignment horizontal="center" vertical="center"/>
      <protection locked="0"/>
    </xf>
    <xf numFmtId="177" fontId="4" fillId="0" borderId="70" xfId="0" applyNumberFormat="1" applyFont="1" applyBorder="1" applyAlignment="1" applyProtection="1">
      <alignment horizontal="center" vertical="center"/>
      <protection locked="0"/>
    </xf>
    <xf numFmtId="0" fontId="4" fillId="0" borderId="89" xfId="0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0" fontId="12" fillId="0" borderId="0" xfId="1" applyFont="1" applyBorder="1" applyAlignment="1" applyProtection="1">
      <alignment horizontal="center" vertical="center"/>
      <protection locked="0"/>
    </xf>
    <xf numFmtId="179" fontId="9" fillId="0" borderId="0" xfId="0" applyNumberFormat="1" applyFont="1" applyAlignment="1" applyProtection="1">
      <alignment horizontal="center" vertical="center"/>
      <protection locked="0"/>
    </xf>
    <xf numFmtId="0" fontId="4" fillId="2" borderId="19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Alignment="1" applyProtection="1">
      <alignment vertical="center" wrapText="1"/>
      <protection locked="0"/>
    </xf>
    <xf numFmtId="0" fontId="6" fillId="4" borderId="19" xfId="0" applyFont="1" applyFill="1" applyBorder="1" applyAlignment="1" applyProtection="1">
      <alignment horizontal="center" vertical="center"/>
      <protection locked="0"/>
    </xf>
    <xf numFmtId="182" fontId="8" fillId="0" borderId="7" xfId="0" applyNumberFormat="1" applyFont="1" applyBorder="1" applyAlignment="1">
      <alignment horizontal="center" vertical="center"/>
    </xf>
    <xf numFmtId="182" fontId="8" fillId="0" borderId="72" xfId="0" applyNumberFormat="1" applyFont="1" applyBorder="1" applyAlignment="1">
      <alignment horizontal="center" vertical="center"/>
    </xf>
    <xf numFmtId="180" fontId="8" fillId="0" borderId="49" xfId="2" applyNumberFormat="1" applyFont="1" applyBorder="1" applyAlignment="1" applyProtection="1">
      <alignment horizontal="center" vertical="center"/>
    </xf>
    <xf numFmtId="182" fontId="8" fillId="0" borderId="73" xfId="0" applyNumberFormat="1" applyFont="1" applyBorder="1" applyAlignment="1">
      <alignment horizontal="center" vertical="center"/>
    </xf>
    <xf numFmtId="180" fontId="8" fillId="0" borderId="12" xfId="2" applyNumberFormat="1" applyFont="1" applyBorder="1" applyAlignment="1" applyProtection="1">
      <alignment horizontal="center" vertical="center"/>
    </xf>
    <xf numFmtId="182" fontId="8" fillId="0" borderId="74" xfId="0" applyNumberFormat="1" applyFont="1" applyBorder="1" applyAlignment="1">
      <alignment horizontal="center" vertical="center"/>
    </xf>
    <xf numFmtId="38" fontId="6" fillId="0" borderId="75" xfId="2" applyFont="1" applyBorder="1" applyAlignment="1" applyProtection="1">
      <alignment vertical="center"/>
    </xf>
    <xf numFmtId="38" fontId="6" fillId="0" borderId="68" xfId="2" applyFont="1" applyBorder="1" applyAlignment="1" applyProtection="1">
      <alignment vertical="center"/>
    </xf>
    <xf numFmtId="0" fontId="4" fillId="0" borderId="69" xfId="0" applyFont="1" applyBorder="1" applyAlignment="1">
      <alignment horizontal="center" vertical="center"/>
    </xf>
    <xf numFmtId="182" fontId="4" fillId="0" borderId="76" xfId="0" applyNumberFormat="1" applyFont="1" applyBorder="1" applyAlignment="1">
      <alignment horizontal="center" vertical="center"/>
    </xf>
    <xf numFmtId="0" fontId="8" fillId="0" borderId="89" xfId="0" applyFont="1" applyBorder="1" applyAlignment="1" applyProtection="1">
      <alignment horizontal="center" vertical="center"/>
      <protection locked="0"/>
    </xf>
    <xf numFmtId="0" fontId="8" fillId="0" borderId="54" xfId="0" applyFont="1" applyBorder="1" applyAlignment="1" applyProtection="1">
      <alignment horizontal="center" vertical="center"/>
      <protection locked="0"/>
    </xf>
    <xf numFmtId="0" fontId="6" fillId="0" borderId="82" xfId="0" applyFont="1" applyBorder="1" applyAlignment="1" applyProtection="1">
      <alignment horizontal="center" vertical="center" wrapText="1"/>
      <protection locked="0"/>
    </xf>
    <xf numFmtId="0" fontId="6" fillId="0" borderId="71" xfId="0" applyFont="1" applyBorder="1" applyAlignment="1" applyProtection="1">
      <alignment horizontal="center" vertical="center" wrapText="1"/>
      <protection locked="0"/>
    </xf>
    <xf numFmtId="0" fontId="11" fillId="2" borderId="77" xfId="0" applyFont="1" applyFill="1" applyBorder="1" applyAlignment="1" applyProtection="1">
      <alignment vertical="center" wrapText="1"/>
      <protection locked="0"/>
    </xf>
    <xf numFmtId="0" fontId="11" fillId="2" borderId="78" xfId="0" applyFont="1" applyFill="1" applyBorder="1" applyAlignment="1" applyProtection="1">
      <alignment vertical="center" wrapText="1"/>
      <protection locked="0"/>
    </xf>
    <xf numFmtId="0" fontId="4" fillId="0" borderId="45" xfId="0" applyFont="1" applyBorder="1" applyAlignment="1" applyProtection="1">
      <alignment horizontal="center" vertical="center"/>
      <protection locked="0"/>
    </xf>
    <xf numFmtId="0" fontId="0" fillId="0" borderId="78" xfId="0" applyBorder="1" applyAlignment="1" applyProtection="1">
      <alignment horizontal="center" vertical="center"/>
      <protection locked="0"/>
    </xf>
    <xf numFmtId="0" fontId="0" fillId="0" borderId="90" xfId="0" applyBorder="1" applyAlignment="1" applyProtection="1">
      <alignment horizontal="center" vertical="center"/>
      <protection locked="0"/>
    </xf>
    <xf numFmtId="0" fontId="0" fillId="0" borderId="80" xfId="0" applyBorder="1" applyAlignment="1" applyProtection="1">
      <alignment vertical="center"/>
      <protection locked="0"/>
    </xf>
    <xf numFmtId="0" fontId="0" fillId="0" borderId="81" xfId="0" applyBorder="1" applyAlignment="1" applyProtection="1">
      <alignment vertical="center"/>
      <protection locked="0"/>
    </xf>
    <xf numFmtId="0" fontId="4" fillId="0" borderId="41" xfId="0" applyFont="1" applyBorder="1" applyAlignment="1" applyProtection="1">
      <alignment horizontal="center" vertical="center"/>
      <protection locked="0"/>
    </xf>
    <xf numFmtId="0" fontId="0" fillId="0" borderId="81" xfId="0" applyBorder="1" applyAlignment="1" applyProtection="1">
      <alignment horizontal="center" vertical="center"/>
      <protection locked="0"/>
    </xf>
    <xf numFmtId="38" fontId="6" fillId="4" borderId="13" xfId="2" applyFont="1" applyFill="1" applyBorder="1" applyAlignment="1" applyProtection="1">
      <alignment vertical="center"/>
      <protection locked="0"/>
    </xf>
    <xf numFmtId="38" fontId="6" fillId="4" borderId="14" xfId="2" applyFont="1" applyFill="1" applyBorder="1" applyAlignment="1" applyProtection="1">
      <alignment vertical="center"/>
      <protection locked="0"/>
    </xf>
    <xf numFmtId="0" fontId="0" fillId="0" borderId="42" xfId="0" applyBorder="1" applyAlignment="1" applyProtection="1">
      <alignment vertical="center"/>
      <protection locked="0"/>
    </xf>
    <xf numFmtId="0" fontId="0" fillId="0" borderId="43" xfId="0" applyBorder="1" applyAlignment="1" applyProtection="1">
      <alignment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2" fontId="6" fillId="2" borderId="10" xfId="0" applyNumberFormat="1" applyFont="1" applyFill="1" applyBorder="1" applyAlignment="1">
      <alignment vertical="center"/>
    </xf>
    <xf numFmtId="2" fontId="6" fillId="2" borderId="11" xfId="0" applyNumberFormat="1" applyFont="1" applyFill="1" applyBorder="1" applyAlignment="1">
      <alignment vertical="center"/>
    </xf>
    <xf numFmtId="2" fontId="6" fillId="2" borderId="8" xfId="0" applyNumberFormat="1" applyFont="1" applyFill="1" applyBorder="1" applyAlignment="1">
      <alignment vertical="center"/>
    </xf>
    <xf numFmtId="2" fontId="6" fillId="2" borderId="48" xfId="0" applyNumberFormat="1" applyFont="1" applyFill="1" applyBorder="1" applyAlignment="1">
      <alignment vertical="center"/>
    </xf>
    <xf numFmtId="2" fontId="6" fillId="2" borderId="46" xfId="0" applyNumberFormat="1" applyFont="1" applyFill="1" applyBorder="1" applyAlignment="1">
      <alignment vertical="center"/>
    </xf>
    <xf numFmtId="2" fontId="6" fillId="2" borderId="16" xfId="0" applyNumberFormat="1" applyFont="1" applyFill="1" applyBorder="1" applyAlignment="1">
      <alignment vertical="center"/>
    </xf>
    <xf numFmtId="2" fontId="6" fillId="2" borderId="13" xfId="0" applyNumberFormat="1" applyFont="1" applyFill="1" applyBorder="1" applyAlignment="1">
      <alignment vertical="center"/>
    </xf>
    <xf numFmtId="2" fontId="6" fillId="2" borderId="14" xfId="0" applyNumberFormat="1" applyFont="1" applyFill="1" applyBorder="1" applyAlignment="1">
      <alignment vertical="center"/>
    </xf>
    <xf numFmtId="2" fontId="6" fillId="2" borderId="33" xfId="0" applyNumberFormat="1" applyFont="1" applyFill="1" applyBorder="1" applyAlignment="1">
      <alignment vertical="center"/>
    </xf>
    <xf numFmtId="2" fontId="6" fillId="2" borderId="41" xfId="0" applyNumberFormat="1" applyFont="1" applyFill="1" applyBorder="1" applyAlignment="1">
      <alignment vertical="center"/>
    </xf>
    <xf numFmtId="2" fontId="6" fillId="2" borderId="12" xfId="0" applyNumberFormat="1" applyFont="1" applyFill="1" applyBorder="1" applyAlignment="1">
      <alignment vertical="center"/>
    </xf>
    <xf numFmtId="2" fontId="6" fillId="2" borderId="38" xfId="0" applyNumberFormat="1" applyFont="1" applyFill="1" applyBorder="1" applyAlignment="1">
      <alignment vertical="center"/>
    </xf>
    <xf numFmtId="2" fontId="6" fillId="2" borderId="39" xfId="0" applyNumberFormat="1" applyFont="1" applyFill="1" applyBorder="1" applyAlignment="1">
      <alignment vertical="center"/>
    </xf>
    <xf numFmtId="2" fontId="6" fillId="2" borderId="36" xfId="0" applyNumberFormat="1" applyFont="1" applyFill="1" applyBorder="1" applyAlignment="1">
      <alignment vertical="center"/>
    </xf>
    <xf numFmtId="38" fontId="6" fillId="2" borderId="10" xfId="2" applyFont="1" applyFill="1" applyBorder="1" applyAlignment="1" applyProtection="1">
      <alignment vertical="center"/>
    </xf>
    <xf numFmtId="38" fontId="6" fillId="2" borderId="11" xfId="2" applyFont="1" applyFill="1" applyBorder="1" applyAlignment="1" applyProtection="1">
      <alignment vertical="center"/>
    </xf>
    <xf numFmtId="38" fontId="6" fillId="2" borderId="8" xfId="2" applyFont="1" applyFill="1" applyBorder="1" applyAlignment="1" applyProtection="1">
      <alignment vertical="center"/>
    </xf>
    <xf numFmtId="38" fontId="6" fillId="2" borderId="38" xfId="2" applyFont="1" applyFill="1" applyBorder="1" applyAlignment="1" applyProtection="1">
      <alignment vertical="center"/>
    </xf>
    <xf numFmtId="38" fontId="6" fillId="2" borderId="39" xfId="2" applyFont="1" applyFill="1" applyBorder="1" applyAlignment="1" applyProtection="1">
      <alignment vertical="center"/>
    </xf>
    <xf numFmtId="38" fontId="6" fillId="2" borderId="36" xfId="2" applyFont="1" applyFill="1" applyBorder="1" applyAlignment="1" applyProtection="1">
      <alignment vertical="center"/>
    </xf>
    <xf numFmtId="38" fontId="6" fillId="2" borderId="13" xfId="2" applyFont="1" applyFill="1" applyBorder="1" applyAlignment="1" applyProtection="1">
      <alignment vertical="center"/>
    </xf>
    <xf numFmtId="38" fontId="6" fillId="2" borderId="14" xfId="2" applyFont="1" applyFill="1" applyBorder="1" applyAlignment="1" applyProtection="1">
      <alignment vertical="center"/>
    </xf>
    <xf numFmtId="38" fontId="6" fillId="2" borderId="92" xfId="0" applyNumberFormat="1" applyFont="1" applyFill="1" applyBorder="1" applyAlignment="1">
      <alignment vertical="center"/>
    </xf>
    <xf numFmtId="38" fontId="6" fillId="2" borderId="32" xfId="0" applyNumberFormat="1" applyFont="1" applyFill="1" applyBorder="1" applyAlignment="1">
      <alignment vertical="center"/>
    </xf>
    <xf numFmtId="38" fontId="6" fillId="2" borderId="1" xfId="2" applyFont="1" applyFill="1" applyBorder="1" applyAlignment="1" applyProtection="1">
      <alignment vertical="center"/>
    </xf>
    <xf numFmtId="179" fontId="6" fillId="2" borderId="75" xfId="2" applyNumberFormat="1" applyFont="1" applyFill="1" applyBorder="1" applyAlignment="1" applyProtection="1">
      <alignment vertical="center"/>
    </xf>
    <xf numFmtId="179" fontId="6" fillId="2" borderId="68" xfId="2" applyNumberFormat="1" applyFont="1" applyFill="1" applyBorder="1" applyAlignment="1" applyProtection="1">
      <alignment vertical="center"/>
    </xf>
    <xf numFmtId="179" fontId="6" fillId="0" borderId="69" xfId="2" applyNumberFormat="1" applyFont="1" applyBorder="1" applyAlignment="1" applyProtection="1">
      <alignment vertical="center"/>
    </xf>
    <xf numFmtId="40" fontId="4" fillId="0" borderId="19" xfId="2" applyNumberFormat="1" applyFont="1" applyBorder="1" applyAlignment="1" applyProtection="1">
      <alignment vertical="center"/>
    </xf>
    <xf numFmtId="38" fontId="4" fillId="0" borderId="19" xfId="0" applyNumberFormat="1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184" fontId="4" fillId="0" borderId="19" xfId="0" applyNumberFormat="1" applyFont="1" applyBorder="1" applyAlignment="1">
      <alignment vertical="center"/>
    </xf>
    <xf numFmtId="0" fontId="4" fillId="2" borderId="19" xfId="0" applyFont="1" applyFill="1" applyBorder="1" applyAlignment="1">
      <alignment horizontal="center" vertical="center"/>
    </xf>
    <xf numFmtId="181" fontId="4" fillId="2" borderId="19" xfId="0" applyNumberFormat="1" applyFont="1" applyFill="1" applyBorder="1" applyAlignment="1">
      <alignment horizontal="center" vertical="center"/>
    </xf>
    <xf numFmtId="2" fontId="4" fillId="2" borderId="19" xfId="0" applyNumberFormat="1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8" fillId="0" borderId="52" xfId="0" applyFont="1" applyBorder="1" applyAlignment="1" applyProtection="1">
      <alignment horizontal="center" vertical="center"/>
      <protection locked="0"/>
    </xf>
    <xf numFmtId="0" fontId="13" fillId="2" borderId="19" xfId="0" applyFont="1" applyFill="1" applyBorder="1" applyAlignment="1">
      <alignment horizontal="center" vertical="center" wrapText="1"/>
    </xf>
    <xf numFmtId="0" fontId="4" fillId="0" borderId="19" xfId="0" applyFont="1" applyBorder="1" applyAlignment="1" applyProtection="1">
      <alignment vertical="center" wrapText="1"/>
      <protection locked="0"/>
    </xf>
    <xf numFmtId="0" fontId="4" fillId="0" borderId="98" xfId="0" applyFont="1" applyBorder="1" applyAlignment="1" applyProtection="1">
      <alignment vertical="center" wrapText="1"/>
      <protection locked="0"/>
    </xf>
    <xf numFmtId="0" fontId="4" fillId="0" borderId="65" xfId="0" applyFont="1" applyBorder="1" applyAlignment="1" applyProtection="1">
      <alignment vertical="center" wrapText="1"/>
      <protection locked="0"/>
    </xf>
    <xf numFmtId="0" fontId="4" fillId="2" borderId="98" xfId="0" applyFont="1" applyFill="1" applyBorder="1" applyAlignment="1">
      <alignment horizontal="center" vertical="center"/>
    </xf>
    <xf numFmtId="179" fontId="4" fillId="0" borderId="65" xfId="2" applyNumberFormat="1" applyFont="1" applyBorder="1" applyAlignment="1" applyProtection="1">
      <alignment vertical="center"/>
    </xf>
    <xf numFmtId="0" fontId="4" fillId="2" borderId="98" xfId="0" applyFont="1" applyFill="1" applyBorder="1" applyAlignment="1">
      <alignment horizontal="center" vertical="center" wrapText="1"/>
    </xf>
    <xf numFmtId="38" fontId="4" fillId="0" borderId="100" xfId="0" applyNumberFormat="1" applyFont="1" applyBorder="1" applyAlignment="1">
      <alignment vertical="center"/>
    </xf>
    <xf numFmtId="40" fontId="4" fillId="0" borderId="100" xfId="2" applyNumberFormat="1" applyFont="1" applyBorder="1" applyAlignment="1" applyProtection="1">
      <alignment vertical="center"/>
    </xf>
    <xf numFmtId="0" fontId="4" fillId="0" borderId="100" xfId="0" applyFont="1" applyBorder="1" applyAlignment="1">
      <alignment vertical="center"/>
    </xf>
    <xf numFmtId="179" fontId="4" fillId="0" borderId="70" xfId="2" applyNumberFormat="1" applyFont="1" applyBorder="1" applyAlignment="1" applyProtection="1">
      <alignment vertical="center"/>
    </xf>
    <xf numFmtId="0" fontId="0" fillId="0" borderId="100" xfId="0" applyBorder="1" applyAlignment="1" applyProtection="1">
      <alignment horizontal="center" vertical="center"/>
      <protection locked="0"/>
    </xf>
    <xf numFmtId="0" fontId="0" fillId="0" borderId="65" xfId="0" applyBorder="1" applyAlignment="1" applyProtection="1">
      <alignment horizontal="center" vertical="center"/>
      <protection locked="0"/>
    </xf>
    <xf numFmtId="0" fontId="0" fillId="0" borderId="70" xfId="0" applyBorder="1" applyAlignment="1" applyProtection="1">
      <alignment horizontal="center" vertical="center"/>
      <protection locked="0"/>
    </xf>
    <xf numFmtId="0" fontId="6" fillId="4" borderId="65" xfId="0" applyFont="1" applyFill="1" applyBorder="1" applyAlignment="1" applyProtection="1">
      <alignment horizontal="center" vertical="center"/>
      <protection locked="0"/>
    </xf>
    <xf numFmtId="0" fontId="6" fillId="2" borderId="65" xfId="0" applyFont="1" applyFill="1" applyBorder="1" applyAlignment="1" applyProtection="1">
      <alignment horizontal="center" vertical="center"/>
      <protection locked="0"/>
    </xf>
    <xf numFmtId="0" fontId="0" fillId="4" borderId="19" xfId="0" applyFill="1" applyBorder="1" applyAlignment="1" applyProtection="1">
      <alignment horizontal="center" vertical="center"/>
      <protection locked="0"/>
    </xf>
    <xf numFmtId="0" fontId="0" fillId="4" borderId="65" xfId="0" applyFill="1" applyBorder="1" applyAlignment="1" applyProtection="1">
      <alignment horizontal="center" vertical="center"/>
      <protection locked="0"/>
    </xf>
    <xf numFmtId="0" fontId="0" fillId="4" borderId="100" xfId="0" applyFill="1" applyBorder="1" applyAlignment="1" applyProtection="1">
      <alignment horizontal="center" vertical="center"/>
      <protection locked="0"/>
    </xf>
    <xf numFmtId="38" fontId="6" fillId="0" borderId="106" xfId="2" applyFont="1" applyBorder="1" applyAlignment="1" applyProtection="1">
      <alignment vertical="center"/>
    </xf>
    <xf numFmtId="38" fontId="6" fillId="0" borderId="100" xfId="2" applyFont="1" applyBorder="1" applyAlignment="1" applyProtection="1">
      <alignment vertical="center"/>
    </xf>
    <xf numFmtId="38" fontId="6" fillId="2" borderId="12" xfId="2" applyFont="1" applyFill="1" applyBorder="1" applyAlignment="1" applyProtection="1">
      <alignment vertical="center"/>
      <protection locked="0"/>
    </xf>
    <xf numFmtId="176" fontId="6" fillId="2" borderId="10" xfId="0" applyNumberFormat="1" applyFont="1" applyFill="1" applyBorder="1" applyAlignment="1">
      <alignment vertical="center"/>
    </xf>
    <xf numFmtId="176" fontId="6" fillId="2" borderId="11" xfId="0" applyNumberFormat="1" applyFont="1" applyFill="1" applyBorder="1" applyAlignment="1">
      <alignment vertical="center"/>
    </xf>
    <xf numFmtId="0" fontId="7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4" borderId="54" xfId="0" applyFill="1" applyBorder="1" applyAlignment="1" applyProtection="1">
      <alignment horizontal="center" vertical="center"/>
      <protection locked="0"/>
    </xf>
    <xf numFmtId="0" fontId="0" fillId="4" borderId="53" xfId="0" applyFill="1" applyBorder="1" applyAlignment="1" applyProtection="1">
      <alignment horizontal="center" vertical="center"/>
      <protection locked="0"/>
    </xf>
    <xf numFmtId="0" fontId="0" fillId="4" borderId="47" xfId="0" applyFill="1" applyBorder="1" applyAlignment="1" applyProtection="1">
      <alignment horizontal="center" vertical="center"/>
      <protection locked="0"/>
    </xf>
    <xf numFmtId="0" fontId="0" fillId="2" borderId="54" xfId="0" applyFill="1" applyBorder="1" applyAlignment="1" applyProtection="1">
      <alignment horizontal="left" vertical="center" wrapText="1"/>
      <protection locked="0"/>
    </xf>
    <xf numFmtId="0" fontId="0" fillId="2" borderId="47" xfId="0" applyFill="1" applyBorder="1" applyAlignment="1" applyProtection="1">
      <alignment horizontal="left" vertical="center" wrapText="1"/>
      <protection locked="0"/>
    </xf>
    <xf numFmtId="0" fontId="8" fillId="2" borderId="54" xfId="0" applyFont="1" applyFill="1" applyBorder="1" applyAlignment="1" applyProtection="1">
      <alignment horizontal="center" vertical="center"/>
      <protection locked="0"/>
    </xf>
    <xf numFmtId="0" fontId="8" fillId="2" borderId="47" xfId="0" applyFont="1" applyFill="1" applyBorder="1" applyAlignment="1" applyProtection="1">
      <alignment horizontal="center" vertical="center"/>
      <protection locked="0"/>
    </xf>
    <xf numFmtId="0" fontId="8" fillId="2" borderId="82" xfId="0" applyFont="1" applyFill="1" applyBorder="1" applyAlignment="1" applyProtection="1">
      <alignment horizontal="center" vertical="center" wrapText="1"/>
      <protection locked="0"/>
    </xf>
    <xf numFmtId="0" fontId="8" fillId="2" borderId="89" xfId="0" applyFont="1" applyFill="1" applyBorder="1" applyAlignment="1" applyProtection="1">
      <alignment horizontal="center" vertical="center" wrapText="1"/>
      <protection locked="0"/>
    </xf>
    <xf numFmtId="0" fontId="8" fillId="2" borderId="69" xfId="0" applyFont="1" applyFill="1" applyBorder="1" applyAlignment="1" applyProtection="1">
      <alignment horizontal="center" vertical="center" wrapText="1"/>
      <protection locked="0"/>
    </xf>
    <xf numFmtId="0" fontId="8" fillId="2" borderId="43" xfId="0" applyFont="1" applyFill="1" applyBorder="1" applyAlignment="1" applyProtection="1">
      <alignment horizontal="center" vertical="center" wrapText="1"/>
      <protection locked="0"/>
    </xf>
    <xf numFmtId="38" fontId="8" fillId="4" borderId="54" xfId="2" applyFont="1" applyFill="1" applyBorder="1" applyAlignment="1" applyProtection="1">
      <alignment horizontal="center" vertical="center"/>
      <protection locked="0"/>
    </xf>
    <xf numFmtId="38" fontId="8" fillId="4" borderId="47" xfId="2" applyFont="1" applyFill="1" applyBorder="1" applyAlignment="1" applyProtection="1">
      <alignment horizontal="center" vertical="center"/>
      <protection locked="0"/>
    </xf>
    <xf numFmtId="38" fontId="8" fillId="4" borderId="53" xfId="2" applyFont="1" applyFill="1" applyBorder="1" applyAlignment="1" applyProtection="1">
      <alignment horizontal="center" vertical="center"/>
      <protection locked="0"/>
    </xf>
    <xf numFmtId="38" fontId="8" fillId="4" borderId="56" xfId="2" applyFont="1" applyFill="1" applyBorder="1" applyAlignment="1" applyProtection="1">
      <alignment horizontal="center" vertical="center"/>
      <protection locked="0"/>
    </xf>
    <xf numFmtId="0" fontId="4" fillId="0" borderId="60" xfId="0" applyFont="1" applyBorder="1" applyAlignment="1" applyProtection="1">
      <alignment horizontal="center" vertical="center" wrapText="1"/>
      <protection locked="0"/>
    </xf>
    <xf numFmtId="0" fontId="4" fillId="0" borderId="61" xfId="0" applyFont="1" applyBorder="1" applyAlignment="1" applyProtection="1">
      <alignment horizontal="center" vertical="center" wrapText="1"/>
      <protection locked="0"/>
    </xf>
    <xf numFmtId="0" fontId="4" fillId="0" borderId="6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25" xfId="0" applyFont="1" applyBorder="1" applyAlignment="1" applyProtection="1">
      <alignment horizontal="center" vertical="center" wrapText="1"/>
      <protection locked="0"/>
    </xf>
    <xf numFmtId="0" fontId="4" fillId="0" borderId="93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93" xfId="0" applyFont="1" applyFill="1" applyBorder="1" applyAlignment="1" applyProtection="1">
      <alignment horizontal="center" vertical="center"/>
      <protection locked="0"/>
    </xf>
    <xf numFmtId="0" fontId="4" fillId="2" borderId="18" xfId="0" applyFont="1" applyFill="1" applyBorder="1" applyAlignment="1" applyProtection="1">
      <alignment horizontal="center" vertical="center"/>
      <protection locked="0"/>
    </xf>
    <xf numFmtId="0" fontId="4" fillId="0" borderId="87" xfId="0" applyFont="1" applyBorder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87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0" fillId="4" borderId="50" xfId="0" applyFill="1" applyBorder="1" applyAlignment="1" applyProtection="1">
      <alignment horizontal="center" vertical="center"/>
      <protection locked="0"/>
    </xf>
    <xf numFmtId="0" fontId="0" fillId="4" borderId="51" xfId="0" applyFill="1" applyBorder="1" applyAlignment="1" applyProtection="1">
      <alignment horizontal="center" vertical="center"/>
      <protection locked="0"/>
    </xf>
    <xf numFmtId="0" fontId="0" fillId="4" borderId="55" xfId="0" applyFill="1" applyBorder="1" applyAlignment="1" applyProtection="1">
      <alignment horizontal="center" vertical="center"/>
      <protection locked="0"/>
    </xf>
    <xf numFmtId="38" fontId="8" fillId="4" borderId="50" xfId="2" applyFont="1" applyFill="1" applyBorder="1" applyAlignment="1" applyProtection="1">
      <alignment horizontal="center" vertical="center"/>
      <protection locked="0"/>
    </xf>
    <xf numFmtId="38" fontId="8" fillId="4" borderId="55" xfId="2" applyFont="1" applyFill="1" applyBorder="1" applyAlignment="1" applyProtection="1">
      <alignment horizontal="center" vertical="center"/>
      <protection locked="0"/>
    </xf>
    <xf numFmtId="0" fontId="8" fillId="4" borderId="50" xfId="0" applyFont="1" applyFill="1" applyBorder="1" applyAlignment="1" applyProtection="1">
      <alignment horizontal="center" vertical="center"/>
      <protection locked="0"/>
    </xf>
    <xf numFmtId="0" fontId="8" fillId="4" borderId="55" xfId="0" applyFont="1" applyFill="1" applyBorder="1" applyAlignment="1" applyProtection="1">
      <alignment horizontal="center" vertical="center"/>
      <protection locked="0"/>
    </xf>
    <xf numFmtId="0" fontId="8" fillId="4" borderId="51" xfId="0" applyFont="1" applyFill="1" applyBorder="1" applyAlignment="1" applyProtection="1">
      <alignment horizontal="center" vertical="center"/>
      <protection locked="0"/>
    </xf>
    <xf numFmtId="0" fontId="8" fillId="4" borderId="94" xfId="0" applyFont="1" applyFill="1" applyBorder="1" applyAlignment="1" applyProtection="1">
      <alignment horizontal="center" vertical="center"/>
      <protection locked="0"/>
    </xf>
    <xf numFmtId="0" fontId="8" fillId="0" borderId="52" xfId="0" applyFont="1" applyBorder="1" applyAlignment="1" applyProtection="1">
      <alignment horizontal="center" vertical="center"/>
      <protection locked="0"/>
    </xf>
    <xf numFmtId="0" fontId="8" fillId="0" borderId="53" xfId="0" applyFont="1" applyBorder="1" applyAlignment="1" applyProtection="1">
      <alignment horizontal="center" vertical="center"/>
      <protection locked="0"/>
    </xf>
    <xf numFmtId="0" fontId="4" fillId="0" borderId="79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44" xfId="0" applyFont="1" applyBorder="1" applyAlignment="1" applyProtection="1">
      <alignment horizontal="center" vertical="center"/>
      <protection locked="0"/>
    </xf>
    <xf numFmtId="0" fontId="4" fillId="0" borderId="51" xfId="0" applyFont="1" applyBorder="1" applyAlignment="1" applyProtection="1">
      <alignment horizontal="center" vertical="center"/>
      <protection locked="0"/>
    </xf>
    <xf numFmtId="0" fontId="4" fillId="0" borderId="67" xfId="0" applyFont="1" applyBorder="1" applyAlignment="1" applyProtection="1">
      <alignment horizontal="center" vertical="center"/>
      <protection locked="0"/>
    </xf>
    <xf numFmtId="0" fontId="4" fillId="0" borderId="52" xfId="0" applyFont="1" applyBorder="1" applyAlignment="1" applyProtection="1">
      <alignment horizontal="center" vertical="center" wrapText="1"/>
      <protection locked="0"/>
    </xf>
    <xf numFmtId="0" fontId="4" fillId="0" borderId="53" xfId="0" applyFont="1" applyBorder="1" applyAlignment="1" applyProtection="1">
      <alignment horizontal="center" vertical="center" wrapText="1"/>
      <protection locked="0"/>
    </xf>
    <xf numFmtId="0" fontId="4" fillId="0" borderId="47" xfId="0" applyFont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40" xfId="0" applyFont="1" applyFill="1" applyBorder="1" applyAlignment="1" applyProtection="1">
      <alignment horizontal="center" vertical="center" wrapText="1"/>
      <protection locked="0"/>
    </xf>
    <xf numFmtId="0" fontId="4" fillId="2" borderId="22" xfId="0" applyFont="1" applyFill="1" applyBorder="1" applyAlignment="1" applyProtection="1">
      <alignment horizontal="center" vertical="center" wrapText="1"/>
      <protection locked="0"/>
    </xf>
    <xf numFmtId="0" fontId="4" fillId="2" borderId="34" xfId="0" applyFont="1" applyFill="1" applyBorder="1" applyAlignment="1" applyProtection="1">
      <alignment horizontal="center" vertical="center" wrapText="1"/>
      <protection locked="0"/>
    </xf>
    <xf numFmtId="0" fontId="4" fillId="2" borderId="23" xfId="0" applyFont="1" applyFill="1" applyBorder="1" applyAlignment="1" applyProtection="1">
      <alignment horizontal="center" vertical="center" wrapText="1"/>
      <protection locked="0"/>
    </xf>
    <xf numFmtId="0" fontId="4" fillId="2" borderId="24" xfId="0" applyFont="1" applyFill="1" applyBorder="1" applyAlignment="1" applyProtection="1">
      <alignment horizontal="center" vertical="center" wrapText="1"/>
      <protection locked="0"/>
    </xf>
    <xf numFmtId="0" fontId="4" fillId="0" borderId="87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86" xfId="0" applyFont="1" applyBorder="1" applyAlignment="1" applyProtection="1">
      <alignment horizontal="center" vertical="center" wrapText="1"/>
      <protection locked="0"/>
    </xf>
    <xf numFmtId="0" fontId="4" fillId="0" borderId="87" xfId="0" applyFont="1" applyBorder="1" applyAlignment="1" applyProtection="1">
      <alignment horizontal="center" vertical="center" wrapText="1"/>
      <protection locked="0"/>
    </xf>
    <xf numFmtId="0" fontId="4" fillId="0" borderId="88" xfId="0" applyFont="1" applyBorder="1" applyAlignment="1" applyProtection="1">
      <alignment horizontal="center" vertical="center" wrapText="1"/>
      <protection locked="0"/>
    </xf>
    <xf numFmtId="0" fontId="4" fillId="0" borderId="22" xfId="0" applyFont="1" applyBorder="1" applyAlignment="1" applyProtection="1">
      <alignment horizontal="center" vertical="center" wrapText="1"/>
      <protection locked="0"/>
    </xf>
    <xf numFmtId="0" fontId="4" fillId="0" borderId="34" xfId="0" applyFont="1" applyBorder="1" applyAlignment="1" applyProtection="1">
      <alignment horizontal="center" vertical="center" wrapText="1"/>
      <protection locked="0"/>
    </xf>
    <xf numFmtId="0" fontId="4" fillId="0" borderId="23" xfId="0" applyFont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 applyProtection="1">
      <alignment horizontal="center" vertical="center" wrapText="1"/>
      <protection locked="0"/>
    </xf>
    <xf numFmtId="0" fontId="0" fillId="0" borderId="99" xfId="0" applyBorder="1" applyAlignment="1">
      <alignment horizontal="center" vertical="center"/>
    </xf>
    <xf numFmtId="0" fontId="0" fillId="0" borderId="100" xfId="0" applyBorder="1" applyAlignment="1">
      <alignment horizontal="center" vertical="center"/>
    </xf>
    <xf numFmtId="0" fontId="8" fillId="0" borderId="0" xfId="0" applyFont="1" applyAlignment="1" applyProtection="1">
      <alignment horizontal="left" vertical="center" wrapText="1"/>
      <protection locked="0"/>
    </xf>
    <xf numFmtId="0" fontId="4" fillId="0" borderId="101" xfId="0" applyFont="1" applyBorder="1" applyAlignment="1" applyProtection="1">
      <alignment horizontal="left" vertical="center" wrapText="1"/>
      <protection locked="0"/>
    </xf>
    <xf numFmtId="0" fontId="4" fillId="0" borderId="84" xfId="0" applyFont="1" applyBorder="1" applyAlignment="1" applyProtection="1">
      <alignment horizontal="left" vertical="center" wrapText="1"/>
      <protection locked="0"/>
    </xf>
    <xf numFmtId="0" fontId="4" fillId="0" borderId="85" xfId="0" applyFont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wrapText="1"/>
      <protection locked="0"/>
    </xf>
    <xf numFmtId="0" fontId="8" fillId="0" borderId="89" xfId="1" applyFont="1" applyBorder="1" applyAlignment="1" applyProtection="1">
      <alignment horizontal="center" vertical="center"/>
      <protection locked="0"/>
    </xf>
    <xf numFmtId="0" fontId="4" fillId="0" borderId="66" xfId="0" applyFont="1" applyBorder="1" applyAlignment="1" applyProtection="1">
      <alignment horizontal="center" vertical="center" wrapText="1"/>
      <protection locked="0"/>
    </xf>
    <xf numFmtId="0" fontId="4" fillId="2" borderId="15" xfId="0" applyFont="1" applyFill="1" applyBorder="1" applyAlignment="1" applyProtection="1">
      <alignment horizontal="left" vertical="center" wrapText="1"/>
      <protection locked="0"/>
    </xf>
    <xf numFmtId="0" fontId="4" fillId="2" borderId="90" xfId="0" applyFont="1" applyFill="1" applyBorder="1" applyAlignment="1" applyProtection="1">
      <alignment horizontal="left" vertical="center" wrapText="1"/>
      <protection locked="0"/>
    </xf>
    <xf numFmtId="177" fontId="4" fillId="0" borderId="16" xfId="0" applyNumberFormat="1" applyFont="1" applyBorder="1" applyAlignment="1" applyProtection="1">
      <alignment horizontal="center" vertical="center" wrapText="1"/>
      <protection locked="0"/>
    </xf>
    <xf numFmtId="177" fontId="4" fillId="0" borderId="63" xfId="0" applyNumberFormat="1" applyFont="1" applyBorder="1" applyAlignment="1" applyProtection="1">
      <alignment horizontal="center" vertical="center" wrapText="1"/>
      <protection locked="0"/>
    </xf>
    <xf numFmtId="177" fontId="4" fillId="0" borderId="64" xfId="0" applyNumberFormat="1" applyFont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50" xfId="0" applyFont="1" applyFill="1" applyBorder="1" applyAlignment="1" applyProtection="1">
      <alignment horizontal="center" vertical="center"/>
      <protection locked="0"/>
    </xf>
    <xf numFmtId="0" fontId="4" fillId="2" borderId="51" xfId="0" applyFont="1" applyFill="1" applyBorder="1" applyAlignment="1" applyProtection="1">
      <alignment horizontal="center" vertical="center"/>
      <protection locked="0"/>
    </xf>
    <xf numFmtId="0" fontId="4" fillId="2" borderId="96" xfId="0" applyFont="1" applyFill="1" applyBorder="1" applyAlignment="1" applyProtection="1">
      <alignment horizontal="center" vertical="center" wrapText="1"/>
      <protection locked="0"/>
    </xf>
    <xf numFmtId="0" fontId="4" fillId="2" borderId="19" xfId="0" applyFont="1" applyFill="1" applyBorder="1" applyAlignment="1" applyProtection="1">
      <alignment horizontal="center" vertical="center" wrapText="1"/>
      <protection locked="0"/>
    </xf>
    <xf numFmtId="0" fontId="4" fillId="0" borderId="96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4" fillId="0" borderId="97" xfId="0" applyFont="1" applyBorder="1" applyAlignment="1" applyProtection="1">
      <alignment horizontal="center" vertical="center" wrapText="1"/>
      <protection locked="0"/>
    </xf>
    <xf numFmtId="0" fontId="4" fillId="0" borderId="65" xfId="0" applyFont="1" applyBorder="1" applyAlignment="1" applyProtection="1">
      <alignment horizontal="center" vertical="center" wrapText="1"/>
      <protection locked="0"/>
    </xf>
    <xf numFmtId="0" fontId="4" fillId="0" borderId="95" xfId="0" applyFont="1" applyBorder="1" applyAlignment="1" applyProtection="1">
      <alignment horizontal="center" vertical="center" wrapText="1"/>
      <protection locked="0"/>
    </xf>
    <xf numFmtId="0" fontId="4" fillId="0" borderId="98" xfId="0" applyFont="1" applyBorder="1" applyAlignment="1" applyProtection="1">
      <alignment horizontal="center" vertical="center" wrapText="1"/>
      <protection locked="0"/>
    </xf>
    <xf numFmtId="0" fontId="0" fillId="0" borderId="97" xfId="0" applyBorder="1" applyAlignment="1" applyProtection="1">
      <alignment horizontal="center" vertical="center" wrapText="1"/>
      <protection locked="0"/>
    </xf>
    <xf numFmtId="0" fontId="0" fillId="0" borderId="65" xfId="0" applyBorder="1" applyAlignment="1" applyProtection="1">
      <alignment horizontal="center" vertical="center" wrapText="1"/>
      <protection locked="0"/>
    </xf>
    <xf numFmtId="0" fontId="8" fillId="0" borderId="104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 applyProtection="1">
      <alignment horizontal="center" vertical="center"/>
      <protection locked="0"/>
    </xf>
    <xf numFmtId="0" fontId="8" fillId="0" borderId="71" xfId="0" applyFont="1" applyBorder="1" applyAlignment="1" applyProtection="1">
      <alignment horizontal="center" vertical="center"/>
      <protection locked="0"/>
    </xf>
    <xf numFmtId="0" fontId="8" fillId="0" borderId="64" xfId="0" applyFont="1" applyBorder="1" applyAlignment="1" applyProtection="1">
      <alignment horizontal="center" vertical="center"/>
      <protection locked="0"/>
    </xf>
    <xf numFmtId="0" fontId="4" fillId="0" borderId="82" xfId="0" applyFont="1" applyBorder="1" applyAlignment="1" applyProtection="1">
      <alignment horizontal="left" vertical="center" wrapText="1"/>
      <protection locked="0"/>
    </xf>
    <xf numFmtId="0" fontId="4" fillId="0" borderId="103" xfId="0" applyFont="1" applyBorder="1" applyAlignment="1" applyProtection="1">
      <alignment horizontal="left" vertical="center" wrapText="1"/>
      <protection locked="0"/>
    </xf>
    <xf numFmtId="0" fontId="4" fillId="0" borderId="93" xfId="0" applyFont="1" applyBorder="1" applyAlignment="1" applyProtection="1">
      <alignment horizontal="left" vertical="center" wrapText="1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0" fillId="0" borderId="96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4" fillId="2" borderId="99" xfId="0" applyFont="1" applyFill="1" applyBorder="1" applyAlignment="1" applyProtection="1">
      <alignment horizontal="center" vertical="center"/>
      <protection locked="0"/>
    </xf>
    <xf numFmtId="0" fontId="4" fillId="2" borderId="100" xfId="0" applyFont="1" applyFill="1" applyBorder="1" applyAlignment="1" applyProtection="1">
      <alignment horizontal="center" vertical="center"/>
      <protection locked="0"/>
    </xf>
    <xf numFmtId="0" fontId="4" fillId="0" borderId="105" xfId="0" applyFont="1" applyBorder="1" applyAlignment="1" applyProtection="1">
      <alignment horizontal="left" vertical="center" wrapText="1"/>
      <protection locked="0"/>
    </xf>
    <xf numFmtId="0" fontId="4" fillId="0" borderId="51" xfId="0" applyFont="1" applyBorder="1" applyAlignment="1" applyProtection="1">
      <alignment horizontal="left" vertical="center" wrapText="1"/>
      <protection locked="0"/>
    </xf>
    <xf numFmtId="0" fontId="4" fillId="0" borderId="55" xfId="0" applyFont="1" applyBorder="1" applyAlignment="1" applyProtection="1">
      <alignment horizontal="left" vertical="center" wrapText="1"/>
      <protection locked="0"/>
    </xf>
    <xf numFmtId="0" fontId="8" fillId="0" borderId="102" xfId="0" applyFont="1" applyBorder="1" applyAlignment="1" applyProtection="1">
      <alignment horizontal="center" vertical="center"/>
      <protection locked="0"/>
    </xf>
    <xf numFmtId="0" fontId="8" fillId="0" borderId="103" xfId="0" applyFont="1" applyBorder="1" applyAlignment="1" applyProtection="1">
      <alignment horizontal="center" vertical="center"/>
      <protection locked="0"/>
    </xf>
    <xf numFmtId="0" fontId="8" fillId="0" borderId="88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4" fillId="0" borderId="101" xfId="0" applyFont="1" applyBorder="1" applyAlignment="1" applyProtection="1">
      <alignment horizontal="left" vertical="center"/>
      <protection locked="0"/>
    </xf>
    <xf numFmtId="0" fontId="4" fillId="0" borderId="84" xfId="0" applyFont="1" applyBorder="1" applyAlignment="1" applyProtection="1">
      <alignment horizontal="left" vertical="center"/>
      <protection locked="0"/>
    </xf>
    <xf numFmtId="0" fontId="4" fillId="0" borderId="85" xfId="0" applyFont="1" applyBorder="1" applyAlignment="1" applyProtection="1">
      <alignment horizontal="left" vertical="center"/>
      <protection locked="0"/>
    </xf>
    <xf numFmtId="0" fontId="4" fillId="2" borderId="95" xfId="0" applyFont="1" applyFill="1" applyBorder="1" applyAlignment="1" applyProtection="1">
      <alignment horizontal="center" vertical="center"/>
      <protection locked="0"/>
    </xf>
    <xf numFmtId="0" fontId="4" fillId="2" borderId="96" xfId="0" applyFont="1" applyFill="1" applyBorder="1" applyAlignment="1" applyProtection="1">
      <alignment horizontal="center" vertical="center"/>
      <protection locked="0"/>
    </xf>
    <xf numFmtId="0" fontId="4" fillId="2" borderId="98" xfId="0" applyFont="1" applyFill="1" applyBorder="1" applyAlignment="1" applyProtection="1">
      <alignment horizontal="center" vertical="center"/>
      <protection locked="0"/>
    </xf>
    <xf numFmtId="0" fontId="4" fillId="2" borderId="19" xfId="0" applyFont="1" applyFill="1" applyBorder="1" applyAlignment="1" applyProtection="1">
      <alignment horizontal="center" vertical="center"/>
      <protection locked="0"/>
    </xf>
    <xf numFmtId="0" fontId="4" fillId="2" borderId="98" xfId="0" applyFont="1" applyFill="1" applyBorder="1" applyAlignment="1" applyProtection="1">
      <alignment horizontal="left" vertical="center"/>
      <protection locked="0"/>
    </xf>
    <xf numFmtId="0" fontId="4" fillId="2" borderId="19" xfId="0" applyFont="1" applyFill="1" applyBorder="1" applyAlignment="1" applyProtection="1">
      <alignment horizontal="left" vertical="center"/>
      <protection locked="0"/>
    </xf>
    <xf numFmtId="2" fontId="4" fillId="2" borderId="37" xfId="0" applyNumberFormat="1" applyFont="1" applyFill="1" applyBorder="1" applyAlignment="1" applyProtection="1">
      <alignment horizontal="center" vertical="center"/>
      <protection locked="0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506sasayam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CA223-6B27-4411-9E0E-CD65F00FCC77}">
  <sheetPr>
    <pageSetUpPr fitToPage="1"/>
  </sheetPr>
  <dimension ref="A1:Y50"/>
  <sheetViews>
    <sheetView tabSelected="1" topLeftCell="A24" zoomScale="70" zoomScaleNormal="70" zoomScaleSheetLayoutView="75" workbookViewId="0">
      <selection activeCell="C34" sqref="C34"/>
    </sheetView>
  </sheetViews>
  <sheetFormatPr defaultColWidth="9" defaultRowHeight="24" customHeight="1" x14ac:dyDescent="0.2"/>
  <cols>
    <col min="1" max="1" width="9.33203125" style="5" customWidth="1"/>
    <col min="2" max="2" width="10.88671875" style="5" customWidth="1"/>
    <col min="3" max="3" width="9" style="5" customWidth="1"/>
    <col min="4" max="4" width="15.21875" style="5" customWidth="1"/>
    <col min="5" max="5" width="10.109375" style="15" customWidth="1"/>
    <col min="6" max="19" width="10.109375" style="5" customWidth="1"/>
    <col min="20" max="20" width="11.21875" style="5" customWidth="1"/>
    <col min="21" max="21" width="9" style="5"/>
    <col min="22" max="22" width="14.44140625" style="5" customWidth="1"/>
    <col min="23" max="23" width="19.77734375" style="5" customWidth="1"/>
    <col min="24" max="16384" width="9" style="5"/>
  </cols>
  <sheetData>
    <row r="1" spans="1:23" ht="39.6" customHeight="1" x14ac:dyDescent="0.2">
      <c r="A1" s="1" t="s">
        <v>136</v>
      </c>
      <c r="B1" s="2"/>
      <c r="C1" s="1" t="s">
        <v>137</v>
      </c>
      <c r="D1" s="3"/>
      <c r="E1" s="3"/>
      <c r="F1" s="4" t="s">
        <v>86</v>
      </c>
      <c r="M1" s="203" t="s">
        <v>106</v>
      </c>
      <c r="N1" s="203"/>
      <c r="O1" s="203"/>
      <c r="P1" s="203"/>
      <c r="Q1" s="203"/>
      <c r="R1" s="203"/>
      <c r="S1" s="203"/>
      <c r="T1" s="203"/>
      <c r="U1" s="204" t="s">
        <v>77</v>
      </c>
      <c r="V1" s="204"/>
      <c r="W1" s="204"/>
    </row>
    <row r="2" spans="1:23" ht="24.6" customHeight="1" thickBot="1" x14ac:dyDescent="0.25">
      <c r="A2" s="1"/>
      <c r="B2" s="2"/>
      <c r="C2" s="1"/>
      <c r="D2" s="3"/>
      <c r="E2" s="3"/>
      <c r="F2" s="6" t="s">
        <v>102</v>
      </c>
      <c r="M2" s="177"/>
      <c r="N2" s="177"/>
      <c r="O2" s="177"/>
      <c r="P2" s="177"/>
      <c r="Q2" s="177"/>
      <c r="R2" s="177"/>
      <c r="S2" s="177"/>
      <c r="T2" s="177"/>
      <c r="U2" s="176"/>
      <c r="V2" s="176"/>
    </row>
    <row r="3" spans="1:23" ht="29.4" customHeight="1" x14ac:dyDescent="0.2">
      <c r="A3" s="178" t="s">
        <v>30</v>
      </c>
      <c r="B3" s="205"/>
      <c r="C3" s="206"/>
      <c r="D3" s="207"/>
      <c r="E3" s="7" t="s">
        <v>85</v>
      </c>
      <c r="F3" s="208" t="s">
        <v>101</v>
      </c>
      <c r="G3" s="209"/>
      <c r="H3" s="210" t="s">
        <v>65</v>
      </c>
      <c r="I3" s="211"/>
      <c r="J3" s="210" t="s">
        <v>63</v>
      </c>
      <c r="K3" s="211"/>
      <c r="L3" s="210" t="s">
        <v>64</v>
      </c>
      <c r="M3" s="211"/>
      <c r="N3" s="212" t="s">
        <v>83</v>
      </c>
      <c r="O3" s="213"/>
      <c r="P3" s="216"/>
      <c r="Q3" s="217"/>
      <c r="R3" s="8" t="s">
        <v>47</v>
      </c>
      <c r="S3" s="218"/>
      <c r="T3" s="219"/>
      <c r="U3" s="235" t="s">
        <v>76</v>
      </c>
      <c r="V3" s="236"/>
      <c r="W3" s="236"/>
    </row>
    <row r="4" spans="1:23" ht="29.4" customHeight="1" thickBot="1" x14ac:dyDescent="0.25">
      <c r="A4" s="9" t="s">
        <v>26</v>
      </c>
      <c r="B4" s="237"/>
      <c r="C4" s="238"/>
      <c r="D4" s="239"/>
      <c r="E4" s="10" t="s">
        <v>28</v>
      </c>
      <c r="F4" s="240"/>
      <c r="G4" s="241"/>
      <c r="H4" s="240"/>
      <c r="I4" s="241"/>
      <c r="J4" s="242"/>
      <c r="K4" s="243"/>
      <c r="L4" s="242"/>
      <c r="M4" s="243"/>
      <c r="N4" s="214"/>
      <c r="O4" s="215"/>
      <c r="P4" s="11" t="s">
        <v>46</v>
      </c>
      <c r="Q4" s="244"/>
      <c r="R4" s="244"/>
      <c r="S4" s="244"/>
      <c r="T4" s="245"/>
      <c r="U4" s="235"/>
      <c r="V4" s="236"/>
      <c r="W4" s="236"/>
    </row>
    <row r="5" spans="1:23" ht="6" customHeight="1" thickBot="1" x14ac:dyDescent="0.25">
      <c r="E5" s="12"/>
      <c r="F5" s="13"/>
      <c r="M5" s="14"/>
      <c r="N5" s="14"/>
      <c r="R5" s="14"/>
      <c r="S5" s="14"/>
      <c r="T5" s="14"/>
      <c r="V5" s="15"/>
    </row>
    <row r="6" spans="1:23" ht="32.4" customHeight="1" x14ac:dyDescent="0.2">
      <c r="A6" s="246" t="s">
        <v>135</v>
      </c>
      <c r="B6" s="247"/>
      <c r="C6" s="247"/>
      <c r="D6" s="247"/>
      <c r="E6" s="123"/>
      <c r="F6" s="16" t="s">
        <v>48</v>
      </c>
      <c r="G6" s="17" t="s">
        <v>103</v>
      </c>
      <c r="H6" s="17" t="s">
        <v>0</v>
      </c>
      <c r="I6" s="17" t="s">
        <v>104</v>
      </c>
      <c r="J6" s="17" t="s">
        <v>1</v>
      </c>
      <c r="K6" s="17" t="s">
        <v>2</v>
      </c>
      <c r="L6" s="17" t="s">
        <v>3</v>
      </c>
      <c r="M6" s="17" t="s">
        <v>4</v>
      </c>
      <c r="N6" s="17" t="s">
        <v>5</v>
      </c>
      <c r="O6" s="17" t="s">
        <v>6</v>
      </c>
      <c r="P6" s="17" t="s">
        <v>7</v>
      </c>
      <c r="Q6" s="18" t="s">
        <v>105</v>
      </c>
      <c r="R6" s="124" t="s">
        <v>8</v>
      </c>
      <c r="S6" s="125" t="s">
        <v>49</v>
      </c>
      <c r="T6" s="126" t="s">
        <v>50</v>
      </c>
    </row>
    <row r="7" spans="1:23" ht="24" customHeight="1" x14ac:dyDescent="0.2">
      <c r="A7" s="127"/>
      <c r="B7" s="128"/>
      <c r="C7" s="128"/>
      <c r="D7" s="129" t="s">
        <v>34</v>
      </c>
      <c r="E7" s="130" t="s">
        <v>9</v>
      </c>
      <c r="F7" s="19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1">
        <f>SUM(F7:Q7)</f>
        <v>0</v>
      </c>
      <c r="S7" s="113">
        <v>1</v>
      </c>
      <c r="T7" s="114">
        <f>R7*S7</f>
        <v>0</v>
      </c>
    </row>
    <row r="8" spans="1:23" ht="24" customHeight="1" x14ac:dyDescent="0.2">
      <c r="A8" s="248" t="s">
        <v>93</v>
      </c>
      <c r="B8" s="249"/>
      <c r="C8" s="249"/>
      <c r="D8" s="250"/>
      <c r="E8" s="131" t="s">
        <v>23</v>
      </c>
      <c r="F8" s="22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4">
        <f t="shared" ref="R8:R9" si="0">SUM(F8:Q8)</f>
        <v>0</v>
      </c>
      <c r="S8" s="115">
        <v>0.3</v>
      </c>
      <c r="T8" s="116">
        <f t="shared" ref="T8:T9" si="1">R8*S8</f>
        <v>0</v>
      </c>
      <c r="U8" s="235" t="s">
        <v>94</v>
      </c>
      <c r="V8" s="236"/>
      <c r="W8" s="236"/>
    </row>
    <row r="9" spans="1:23" ht="24" customHeight="1" x14ac:dyDescent="0.2">
      <c r="A9" s="132"/>
      <c r="B9" s="133"/>
      <c r="C9" s="133"/>
      <c r="D9" s="134" t="s">
        <v>62</v>
      </c>
      <c r="E9" s="135" t="s">
        <v>138</v>
      </c>
      <c r="F9" s="136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200">
        <f t="shared" si="0"/>
        <v>0</v>
      </c>
      <c r="S9" s="117">
        <v>0.1</v>
      </c>
      <c r="T9" s="118">
        <f t="shared" si="1"/>
        <v>0</v>
      </c>
      <c r="U9" s="235"/>
      <c r="V9" s="236"/>
      <c r="W9" s="236"/>
    </row>
    <row r="10" spans="1:23" ht="24" customHeight="1" thickBot="1" x14ac:dyDescent="0.25">
      <c r="A10" s="138"/>
      <c r="B10" s="139"/>
      <c r="C10" s="251" t="s">
        <v>95</v>
      </c>
      <c r="D10" s="252"/>
      <c r="E10" s="140" t="s">
        <v>23</v>
      </c>
      <c r="F10" s="119">
        <f>F7+F8*$S$8+F9*$S$9</f>
        <v>0</v>
      </c>
      <c r="G10" s="120">
        <f t="shared" ref="G10:R10" si="2">G7+G8*$S$8+G9*$S$9</f>
        <v>0</v>
      </c>
      <c r="H10" s="120">
        <f t="shared" si="2"/>
        <v>0</v>
      </c>
      <c r="I10" s="120">
        <f t="shared" si="2"/>
        <v>0</v>
      </c>
      <c r="J10" s="120">
        <f t="shared" si="2"/>
        <v>0</v>
      </c>
      <c r="K10" s="120">
        <f t="shared" si="2"/>
        <v>0</v>
      </c>
      <c r="L10" s="120">
        <f t="shared" si="2"/>
        <v>0</v>
      </c>
      <c r="M10" s="120">
        <f t="shared" si="2"/>
        <v>0</v>
      </c>
      <c r="N10" s="120">
        <f t="shared" si="2"/>
        <v>0</v>
      </c>
      <c r="O10" s="120">
        <f t="shared" si="2"/>
        <v>0</v>
      </c>
      <c r="P10" s="120">
        <f t="shared" si="2"/>
        <v>0</v>
      </c>
      <c r="Q10" s="198">
        <f t="shared" si="2"/>
        <v>0</v>
      </c>
      <c r="R10" s="199">
        <f t="shared" si="2"/>
        <v>0</v>
      </c>
      <c r="S10" s="121"/>
      <c r="T10" s="122">
        <f>SUM(T7:T9)</f>
        <v>0</v>
      </c>
      <c r="U10" s="235"/>
      <c r="V10" s="236"/>
      <c r="W10" s="236"/>
    </row>
    <row r="11" spans="1:23" ht="6" customHeight="1" thickBot="1" x14ac:dyDescent="0.25">
      <c r="A11" s="25"/>
      <c r="B11" s="25"/>
      <c r="C11" s="25"/>
      <c r="D11" s="15"/>
      <c r="F11" s="26"/>
      <c r="G11" s="27"/>
      <c r="H11" s="27"/>
      <c r="I11" s="27"/>
      <c r="J11" s="27"/>
      <c r="K11" s="27"/>
      <c r="L11" s="28"/>
      <c r="M11" s="28"/>
      <c r="N11" s="28"/>
      <c r="O11" s="28"/>
      <c r="P11" s="28"/>
      <c r="Q11" s="28"/>
      <c r="R11" s="26"/>
      <c r="S11" s="26"/>
      <c r="T11" s="29"/>
    </row>
    <row r="12" spans="1:23" ht="24" customHeight="1" x14ac:dyDescent="0.2">
      <c r="A12" s="253" t="s">
        <v>24</v>
      </c>
      <c r="B12" s="254"/>
      <c r="C12" s="255"/>
      <c r="D12" s="30" t="s">
        <v>25</v>
      </c>
      <c r="E12" s="31" t="s">
        <v>18</v>
      </c>
      <c r="F12" s="16" t="s">
        <v>48</v>
      </c>
      <c r="G12" s="17" t="s">
        <v>103</v>
      </c>
      <c r="H12" s="17" t="s">
        <v>0</v>
      </c>
      <c r="I12" s="17" t="s">
        <v>104</v>
      </c>
      <c r="J12" s="17" t="s">
        <v>1</v>
      </c>
      <c r="K12" s="17" t="s">
        <v>2</v>
      </c>
      <c r="L12" s="17" t="s">
        <v>3</v>
      </c>
      <c r="M12" s="17" t="s">
        <v>4</v>
      </c>
      <c r="N12" s="17" t="s">
        <v>5</v>
      </c>
      <c r="O12" s="17" t="s">
        <v>6</v>
      </c>
      <c r="P12" s="17" t="s">
        <v>7</v>
      </c>
      <c r="Q12" s="18" t="s">
        <v>105</v>
      </c>
      <c r="R12" s="32" t="s">
        <v>8</v>
      </c>
      <c r="S12" s="32" t="s">
        <v>18</v>
      </c>
      <c r="T12" s="33"/>
    </row>
    <row r="13" spans="1:23" ht="24" customHeight="1" x14ac:dyDescent="0.2">
      <c r="A13" s="220" t="s">
        <v>59</v>
      </c>
      <c r="B13" s="223" t="s">
        <v>10</v>
      </c>
      <c r="C13" s="224"/>
      <c r="D13" s="34" t="s">
        <v>60</v>
      </c>
      <c r="E13" s="35" t="s">
        <v>45</v>
      </c>
      <c r="F13" s="36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21">
        <f>SUM(F13:Q13)</f>
        <v>0</v>
      </c>
      <c r="S13" s="38" t="s">
        <v>11</v>
      </c>
      <c r="T13" s="39"/>
    </row>
    <row r="14" spans="1:23" ht="24" customHeight="1" x14ac:dyDescent="0.2">
      <c r="A14" s="221"/>
      <c r="B14" s="225"/>
      <c r="C14" s="226"/>
      <c r="D14" s="40" t="s">
        <v>38</v>
      </c>
      <c r="E14" s="41" t="s">
        <v>36</v>
      </c>
      <c r="F14" s="141" t="e">
        <f>F13/F$10</f>
        <v>#DIV/0!</v>
      </c>
      <c r="G14" s="142" t="e">
        <f t="shared" ref="G14:Q14" si="3">G13/G$10</f>
        <v>#DIV/0!</v>
      </c>
      <c r="H14" s="142" t="e">
        <f t="shared" si="3"/>
        <v>#DIV/0!</v>
      </c>
      <c r="I14" s="142" t="e">
        <f t="shared" si="3"/>
        <v>#DIV/0!</v>
      </c>
      <c r="J14" s="142" t="e">
        <f t="shared" si="3"/>
        <v>#DIV/0!</v>
      </c>
      <c r="K14" s="142" t="e">
        <f t="shared" si="3"/>
        <v>#DIV/0!</v>
      </c>
      <c r="L14" s="142" t="e">
        <f t="shared" si="3"/>
        <v>#DIV/0!</v>
      </c>
      <c r="M14" s="142" t="e">
        <f t="shared" si="3"/>
        <v>#DIV/0!</v>
      </c>
      <c r="N14" s="142" t="e">
        <f t="shared" si="3"/>
        <v>#DIV/0!</v>
      </c>
      <c r="O14" s="142" t="e">
        <f t="shared" si="3"/>
        <v>#DIV/0!</v>
      </c>
      <c r="P14" s="142" t="e">
        <f t="shared" si="3"/>
        <v>#DIV/0!</v>
      </c>
      <c r="Q14" s="142" t="e">
        <f t="shared" si="3"/>
        <v>#DIV/0!</v>
      </c>
      <c r="R14" s="143" t="e">
        <f>R13/R$10</f>
        <v>#DIV/0!</v>
      </c>
      <c r="S14" s="42" t="s">
        <v>87</v>
      </c>
      <c r="T14" s="43"/>
    </row>
    <row r="15" spans="1:23" ht="24" hidden="1" customHeight="1" x14ac:dyDescent="0.2">
      <c r="A15" s="221"/>
      <c r="B15" s="227"/>
      <c r="C15" s="228"/>
      <c r="D15" s="44" t="s">
        <v>31</v>
      </c>
      <c r="E15" s="45" t="s">
        <v>11</v>
      </c>
      <c r="F15" s="46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8" t="e">
        <f>#REF!+#REF!</f>
        <v>#REF!</v>
      </c>
      <c r="S15" s="49" t="s">
        <v>11</v>
      </c>
      <c r="T15" s="50"/>
    </row>
    <row r="16" spans="1:23" ht="24" customHeight="1" x14ac:dyDescent="0.2">
      <c r="A16" s="221"/>
      <c r="B16" s="229" t="s">
        <v>58</v>
      </c>
      <c r="C16" s="230"/>
      <c r="D16" s="34" t="s">
        <v>61</v>
      </c>
      <c r="E16" s="35" t="s">
        <v>45</v>
      </c>
      <c r="F16" s="19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1">
        <f>SUM(F16:Q16)</f>
        <v>0</v>
      </c>
      <c r="S16" s="38" t="s">
        <v>11</v>
      </c>
      <c r="T16" s="39"/>
      <c r="U16" s="233" t="s">
        <v>84</v>
      </c>
      <c r="V16" s="234"/>
      <c r="W16" s="234"/>
    </row>
    <row r="17" spans="1:23" ht="24" customHeight="1" x14ac:dyDescent="0.2">
      <c r="A17" s="222"/>
      <c r="B17" s="231"/>
      <c r="C17" s="232"/>
      <c r="D17" s="51" t="s">
        <v>38</v>
      </c>
      <c r="E17" s="52" t="s">
        <v>36</v>
      </c>
      <c r="F17" s="144" t="e">
        <f>F16/F$10</f>
        <v>#DIV/0!</v>
      </c>
      <c r="G17" s="145" t="e">
        <f t="shared" ref="G17:R17" si="4">G16/G$10</f>
        <v>#DIV/0!</v>
      </c>
      <c r="H17" s="145" t="e">
        <f t="shared" si="4"/>
        <v>#DIV/0!</v>
      </c>
      <c r="I17" s="145" t="e">
        <f t="shared" si="4"/>
        <v>#DIV/0!</v>
      </c>
      <c r="J17" s="145" t="e">
        <f t="shared" si="4"/>
        <v>#DIV/0!</v>
      </c>
      <c r="K17" s="145" t="e">
        <f t="shared" si="4"/>
        <v>#DIV/0!</v>
      </c>
      <c r="L17" s="145" t="e">
        <f t="shared" si="4"/>
        <v>#DIV/0!</v>
      </c>
      <c r="M17" s="145" t="e">
        <f t="shared" si="4"/>
        <v>#DIV/0!</v>
      </c>
      <c r="N17" s="145" t="e">
        <f t="shared" si="4"/>
        <v>#DIV/0!</v>
      </c>
      <c r="O17" s="145" t="e">
        <f t="shared" si="4"/>
        <v>#DIV/0!</v>
      </c>
      <c r="P17" s="145" t="e">
        <f t="shared" si="4"/>
        <v>#DIV/0!</v>
      </c>
      <c r="Q17" s="145" t="e">
        <f t="shared" si="4"/>
        <v>#DIV/0!</v>
      </c>
      <c r="R17" s="146" t="e">
        <f t="shared" si="4"/>
        <v>#DIV/0!</v>
      </c>
      <c r="S17" s="53" t="s">
        <v>88</v>
      </c>
      <c r="T17" s="54"/>
      <c r="U17" s="233"/>
      <c r="V17" s="234"/>
      <c r="W17" s="234"/>
    </row>
    <row r="18" spans="1:23" ht="24" customHeight="1" x14ac:dyDescent="0.2">
      <c r="A18" s="220" t="s">
        <v>12</v>
      </c>
      <c r="B18" s="55" t="s">
        <v>56</v>
      </c>
      <c r="C18" s="56"/>
      <c r="D18" s="57" t="s">
        <v>19</v>
      </c>
      <c r="E18" s="35" t="s">
        <v>11</v>
      </c>
      <c r="F18" s="36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21">
        <f>SUM(F18:Q18)</f>
        <v>0</v>
      </c>
      <c r="S18" s="38" t="s">
        <v>11</v>
      </c>
      <c r="T18" s="39"/>
      <c r="U18" s="235" t="s">
        <v>89</v>
      </c>
      <c r="V18" s="236"/>
      <c r="W18" s="236"/>
    </row>
    <row r="19" spans="1:23" ht="24" customHeight="1" x14ac:dyDescent="0.2">
      <c r="A19" s="221"/>
      <c r="B19" s="58" t="s">
        <v>57</v>
      </c>
      <c r="C19" s="59"/>
      <c r="D19" s="60" t="s">
        <v>38</v>
      </c>
      <c r="E19" s="45" t="s">
        <v>36</v>
      </c>
      <c r="F19" s="147" t="e">
        <f>F18/F$10</f>
        <v>#DIV/0!</v>
      </c>
      <c r="G19" s="148" t="e">
        <f t="shared" ref="G19:R19" si="5">G18/G$10</f>
        <v>#DIV/0!</v>
      </c>
      <c r="H19" s="148" t="e">
        <f t="shared" si="5"/>
        <v>#DIV/0!</v>
      </c>
      <c r="I19" s="148" t="e">
        <f t="shared" si="5"/>
        <v>#DIV/0!</v>
      </c>
      <c r="J19" s="149" t="e">
        <f t="shared" si="5"/>
        <v>#DIV/0!</v>
      </c>
      <c r="K19" s="150" t="e">
        <f t="shared" si="5"/>
        <v>#DIV/0!</v>
      </c>
      <c r="L19" s="149" t="e">
        <f t="shared" si="5"/>
        <v>#DIV/0!</v>
      </c>
      <c r="M19" s="150" t="e">
        <f t="shared" si="5"/>
        <v>#DIV/0!</v>
      </c>
      <c r="N19" s="148" t="e">
        <f t="shared" si="5"/>
        <v>#DIV/0!</v>
      </c>
      <c r="O19" s="148" t="e">
        <f t="shared" si="5"/>
        <v>#DIV/0!</v>
      </c>
      <c r="P19" s="148" t="e">
        <f t="shared" si="5"/>
        <v>#DIV/0!</v>
      </c>
      <c r="Q19" s="148" t="e">
        <f t="shared" si="5"/>
        <v>#DIV/0!</v>
      </c>
      <c r="R19" s="151" t="e">
        <f t="shared" si="5"/>
        <v>#DIV/0!</v>
      </c>
      <c r="S19" s="53" t="s">
        <v>88</v>
      </c>
      <c r="T19" s="50"/>
      <c r="U19" s="235"/>
      <c r="V19" s="236"/>
      <c r="W19" s="236"/>
    </row>
    <row r="20" spans="1:23" ht="24" customHeight="1" x14ac:dyDescent="0.2">
      <c r="A20" s="220" t="s">
        <v>13</v>
      </c>
      <c r="B20" s="61" t="s">
        <v>53</v>
      </c>
      <c r="C20" s="62"/>
      <c r="D20" s="34" t="s">
        <v>20</v>
      </c>
      <c r="E20" s="35" t="s">
        <v>14</v>
      </c>
      <c r="F20" s="36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21">
        <f>SUM(F20:Q20)</f>
        <v>0</v>
      </c>
      <c r="S20" s="38" t="s">
        <v>14</v>
      </c>
      <c r="T20" s="39"/>
      <c r="U20" s="262" t="s">
        <v>81</v>
      </c>
      <c r="V20" s="263"/>
      <c r="W20" s="263"/>
    </row>
    <row r="21" spans="1:23" ht="24" customHeight="1" x14ac:dyDescent="0.2">
      <c r="A21" s="221"/>
      <c r="B21" s="63"/>
      <c r="C21" s="64" t="s">
        <v>54</v>
      </c>
      <c r="D21" s="65" t="s">
        <v>40</v>
      </c>
      <c r="E21" s="41" t="s">
        <v>14</v>
      </c>
      <c r="F21" s="66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8">
        <f>SUM(F21:Q21)</f>
        <v>0</v>
      </c>
      <c r="S21" s="42" t="s">
        <v>14</v>
      </c>
      <c r="T21" s="43"/>
      <c r="U21" s="235" t="s">
        <v>92</v>
      </c>
      <c r="V21" s="236"/>
      <c r="W21" s="236"/>
    </row>
    <row r="22" spans="1:23" ht="24" customHeight="1" x14ac:dyDescent="0.2">
      <c r="A22" s="221"/>
      <c r="B22" s="69"/>
      <c r="C22" s="70"/>
      <c r="D22" s="65" t="s">
        <v>21</v>
      </c>
      <c r="E22" s="41" t="s">
        <v>14</v>
      </c>
      <c r="F22" s="201">
        <f>SUM(F20:F21)</f>
        <v>0</v>
      </c>
      <c r="G22" s="202">
        <f>SUM(G20:G21)</f>
        <v>0</v>
      </c>
      <c r="H22" s="202">
        <f t="shared" ref="H22:Q22" si="6">SUM(H20:H21)</f>
        <v>0</v>
      </c>
      <c r="I22" s="202">
        <f t="shared" si="6"/>
        <v>0</v>
      </c>
      <c r="J22" s="202">
        <f t="shared" si="6"/>
        <v>0</v>
      </c>
      <c r="K22" s="202">
        <f t="shared" si="6"/>
        <v>0</v>
      </c>
      <c r="L22" s="202">
        <f t="shared" si="6"/>
        <v>0</v>
      </c>
      <c r="M22" s="202">
        <f t="shared" si="6"/>
        <v>0</v>
      </c>
      <c r="N22" s="202">
        <f t="shared" si="6"/>
        <v>0</v>
      </c>
      <c r="O22" s="202">
        <f t="shared" si="6"/>
        <v>0</v>
      </c>
      <c r="P22" s="202">
        <f t="shared" si="6"/>
        <v>0</v>
      </c>
      <c r="Q22" s="202">
        <f t="shared" si="6"/>
        <v>0</v>
      </c>
      <c r="R22" s="157">
        <f>SUM(R20:R21)</f>
        <v>0</v>
      </c>
      <c r="S22" s="42" t="s">
        <v>14</v>
      </c>
      <c r="T22" s="43"/>
    </row>
    <row r="23" spans="1:23" ht="24" customHeight="1" x14ac:dyDescent="0.2">
      <c r="A23" s="222"/>
      <c r="B23" s="71"/>
      <c r="C23" s="72"/>
      <c r="D23" s="60" t="s">
        <v>38</v>
      </c>
      <c r="E23" s="73" t="s">
        <v>37</v>
      </c>
      <c r="F23" s="147" t="e">
        <f>F22/F$10</f>
        <v>#DIV/0!</v>
      </c>
      <c r="G23" s="148" t="e">
        <f t="shared" ref="G23:R23" si="7">G22/G$10</f>
        <v>#DIV/0!</v>
      </c>
      <c r="H23" s="148" t="e">
        <f t="shared" si="7"/>
        <v>#DIV/0!</v>
      </c>
      <c r="I23" s="148" t="e">
        <f t="shared" si="7"/>
        <v>#DIV/0!</v>
      </c>
      <c r="J23" s="148" t="e">
        <f t="shared" si="7"/>
        <v>#DIV/0!</v>
      </c>
      <c r="K23" s="148" t="e">
        <f t="shared" si="7"/>
        <v>#DIV/0!</v>
      </c>
      <c r="L23" s="148" t="e">
        <f t="shared" si="7"/>
        <v>#DIV/0!</v>
      </c>
      <c r="M23" s="148" t="e">
        <f t="shared" si="7"/>
        <v>#DIV/0!</v>
      </c>
      <c r="N23" s="148" t="e">
        <f t="shared" si="7"/>
        <v>#DIV/0!</v>
      </c>
      <c r="O23" s="148" t="e">
        <f t="shared" si="7"/>
        <v>#DIV/0!</v>
      </c>
      <c r="P23" s="148" t="e">
        <f t="shared" si="7"/>
        <v>#DIV/0!</v>
      </c>
      <c r="Q23" s="148" t="e">
        <f t="shared" si="7"/>
        <v>#DIV/0!</v>
      </c>
      <c r="R23" s="151" t="e">
        <f t="shared" si="7"/>
        <v>#DIV/0!</v>
      </c>
      <c r="S23" s="49" t="s">
        <v>37</v>
      </c>
      <c r="T23" s="50"/>
    </row>
    <row r="24" spans="1:23" ht="24" customHeight="1" x14ac:dyDescent="0.2">
      <c r="A24" s="221" t="s">
        <v>15</v>
      </c>
      <c r="B24" s="256" t="s">
        <v>51</v>
      </c>
      <c r="C24" s="258"/>
      <c r="D24" s="57" t="s">
        <v>16</v>
      </c>
      <c r="E24" s="74" t="s">
        <v>35</v>
      </c>
      <c r="F24" s="75"/>
      <c r="G24" s="76"/>
      <c r="H24" s="76"/>
      <c r="I24" s="76"/>
      <c r="J24" s="37"/>
      <c r="K24" s="37"/>
      <c r="L24" s="37"/>
      <c r="M24" s="37"/>
      <c r="N24" s="37"/>
      <c r="O24" s="37"/>
      <c r="P24" s="37"/>
      <c r="Q24" s="37"/>
      <c r="R24" s="21">
        <f>SUM(F24:Q24)</f>
        <v>0</v>
      </c>
      <c r="S24" s="38" t="s">
        <v>35</v>
      </c>
      <c r="T24" s="39"/>
      <c r="U24" s="235" t="s">
        <v>96</v>
      </c>
      <c r="V24" s="236"/>
      <c r="W24" s="236"/>
    </row>
    <row r="25" spans="1:23" ht="24" customHeight="1" x14ac:dyDescent="0.2">
      <c r="A25" s="221"/>
      <c r="B25" s="257"/>
      <c r="C25" s="259"/>
      <c r="D25" s="40" t="s">
        <v>38</v>
      </c>
      <c r="E25" s="77" t="s">
        <v>41</v>
      </c>
      <c r="F25" s="141" t="e">
        <f>F24/F$10</f>
        <v>#DIV/0!</v>
      </c>
      <c r="G25" s="142" t="e">
        <f t="shared" ref="G25:R25" si="8">G24/G$10</f>
        <v>#DIV/0!</v>
      </c>
      <c r="H25" s="142" t="e">
        <f t="shared" si="8"/>
        <v>#DIV/0!</v>
      </c>
      <c r="I25" s="142" t="e">
        <f t="shared" si="8"/>
        <v>#DIV/0!</v>
      </c>
      <c r="J25" s="142" t="e">
        <f t="shared" si="8"/>
        <v>#DIV/0!</v>
      </c>
      <c r="K25" s="142" t="e">
        <f t="shared" si="8"/>
        <v>#DIV/0!</v>
      </c>
      <c r="L25" s="142" t="e">
        <f t="shared" si="8"/>
        <v>#DIV/0!</v>
      </c>
      <c r="M25" s="142" t="e">
        <f t="shared" si="8"/>
        <v>#DIV/0!</v>
      </c>
      <c r="N25" s="142" t="e">
        <f t="shared" si="8"/>
        <v>#DIV/0!</v>
      </c>
      <c r="O25" s="142" t="e">
        <f t="shared" si="8"/>
        <v>#DIV/0!</v>
      </c>
      <c r="P25" s="142" t="e">
        <f t="shared" si="8"/>
        <v>#DIV/0!</v>
      </c>
      <c r="Q25" s="142" t="e">
        <f t="shared" si="8"/>
        <v>#DIV/0!</v>
      </c>
      <c r="R25" s="143" t="e">
        <f t="shared" si="8"/>
        <v>#DIV/0!</v>
      </c>
      <c r="S25" s="78" t="s">
        <v>41</v>
      </c>
      <c r="T25" s="79"/>
      <c r="U25" s="235"/>
      <c r="V25" s="236"/>
      <c r="W25" s="236"/>
    </row>
    <row r="26" spans="1:23" ht="24" customHeight="1" x14ac:dyDescent="0.2">
      <c r="A26" s="221"/>
      <c r="B26" s="260" t="s">
        <v>39</v>
      </c>
      <c r="C26" s="80"/>
      <c r="D26" s="81" t="s">
        <v>17</v>
      </c>
      <c r="E26" s="82" t="s">
        <v>35</v>
      </c>
      <c r="F26" s="22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4">
        <f>SUM(F26:Q26)</f>
        <v>0</v>
      </c>
      <c r="S26" s="78" t="s">
        <v>35</v>
      </c>
      <c r="T26" s="79"/>
      <c r="U26" s="235"/>
      <c r="V26" s="236"/>
      <c r="W26" s="236"/>
    </row>
    <row r="27" spans="1:23" ht="24" customHeight="1" x14ac:dyDescent="0.2">
      <c r="A27" s="221"/>
      <c r="B27" s="261"/>
      <c r="C27" s="80"/>
      <c r="D27" s="60" t="s">
        <v>38</v>
      </c>
      <c r="E27" s="73" t="s">
        <v>41</v>
      </c>
      <c r="F27" s="152" t="e">
        <f>F26/F$10</f>
        <v>#DIV/0!</v>
      </c>
      <c r="G27" s="153" t="e">
        <f t="shared" ref="G27:R27" si="9">G26/G$10</f>
        <v>#DIV/0!</v>
      </c>
      <c r="H27" s="153" t="e">
        <f t="shared" si="9"/>
        <v>#DIV/0!</v>
      </c>
      <c r="I27" s="153" t="e">
        <f t="shared" si="9"/>
        <v>#DIV/0!</v>
      </c>
      <c r="J27" s="148" t="e">
        <f t="shared" si="9"/>
        <v>#DIV/0!</v>
      </c>
      <c r="K27" s="148" t="e">
        <f t="shared" si="9"/>
        <v>#DIV/0!</v>
      </c>
      <c r="L27" s="148" t="e">
        <f t="shared" si="9"/>
        <v>#DIV/0!</v>
      </c>
      <c r="M27" s="148" t="e">
        <f t="shared" si="9"/>
        <v>#DIV/0!</v>
      </c>
      <c r="N27" s="148" t="e">
        <f t="shared" si="9"/>
        <v>#DIV/0!</v>
      </c>
      <c r="O27" s="148" t="e">
        <f t="shared" si="9"/>
        <v>#DIV/0!</v>
      </c>
      <c r="P27" s="148" t="e">
        <f t="shared" si="9"/>
        <v>#DIV/0!</v>
      </c>
      <c r="Q27" s="148" t="e">
        <f t="shared" si="9"/>
        <v>#DIV/0!</v>
      </c>
      <c r="R27" s="154" t="e">
        <f t="shared" si="9"/>
        <v>#DIV/0!</v>
      </c>
      <c r="S27" s="83" t="s">
        <v>35</v>
      </c>
      <c r="T27" s="43"/>
      <c r="U27" s="235"/>
      <c r="V27" s="236"/>
      <c r="W27" s="236"/>
    </row>
    <row r="28" spans="1:23" ht="24" customHeight="1" x14ac:dyDescent="0.2">
      <c r="A28" s="264" t="s">
        <v>55</v>
      </c>
      <c r="B28" s="267" t="s">
        <v>33</v>
      </c>
      <c r="C28" s="258"/>
      <c r="D28" s="84" t="s">
        <v>19</v>
      </c>
      <c r="E28" s="85" t="s">
        <v>45</v>
      </c>
      <c r="F28" s="19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1">
        <f>SUM(F28:Q28)</f>
        <v>0</v>
      </c>
      <c r="S28" s="38" t="s">
        <v>11</v>
      </c>
      <c r="T28" s="39"/>
      <c r="U28" s="235" t="s">
        <v>75</v>
      </c>
      <c r="V28" s="236"/>
      <c r="W28" s="236"/>
    </row>
    <row r="29" spans="1:23" ht="24" customHeight="1" x14ac:dyDescent="0.2">
      <c r="A29" s="265"/>
      <c r="B29" s="268"/>
      <c r="C29" s="259"/>
      <c r="D29" s="86" t="s">
        <v>38</v>
      </c>
      <c r="E29" s="87" t="s">
        <v>36</v>
      </c>
      <c r="F29" s="141" t="e">
        <f>F28/F$10</f>
        <v>#DIV/0!</v>
      </c>
      <c r="G29" s="142" t="e">
        <f t="shared" ref="G29:R29" si="10">G28/G$10</f>
        <v>#DIV/0!</v>
      </c>
      <c r="H29" s="142" t="e">
        <f t="shared" si="10"/>
        <v>#DIV/0!</v>
      </c>
      <c r="I29" s="142" t="e">
        <f t="shared" si="10"/>
        <v>#DIV/0!</v>
      </c>
      <c r="J29" s="142" t="e">
        <f t="shared" si="10"/>
        <v>#DIV/0!</v>
      </c>
      <c r="K29" s="142" t="e">
        <f t="shared" si="10"/>
        <v>#DIV/0!</v>
      </c>
      <c r="L29" s="142" t="e">
        <f t="shared" si="10"/>
        <v>#DIV/0!</v>
      </c>
      <c r="M29" s="142" t="e">
        <f t="shared" si="10"/>
        <v>#DIV/0!</v>
      </c>
      <c r="N29" s="142" t="e">
        <f t="shared" si="10"/>
        <v>#DIV/0!</v>
      </c>
      <c r="O29" s="142" t="e">
        <f t="shared" si="10"/>
        <v>#DIV/0!</v>
      </c>
      <c r="P29" s="142" t="e">
        <f t="shared" si="10"/>
        <v>#DIV/0!</v>
      </c>
      <c r="Q29" s="142" t="e">
        <f t="shared" si="10"/>
        <v>#DIV/0!</v>
      </c>
      <c r="R29" s="143" t="e">
        <f t="shared" si="10"/>
        <v>#DIV/0!</v>
      </c>
      <c r="S29" s="42" t="s">
        <v>36</v>
      </c>
      <c r="T29" s="43"/>
      <c r="U29" s="235"/>
      <c r="V29" s="236"/>
      <c r="W29" s="236"/>
    </row>
    <row r="30" spans="1:23" ht="24" customHeight="1" x14ac:dyDescent="0.2">
      <c r="A30" s="265"/>
      <c r="B30" s="269" t="s">
        <v>42</v>
      </c>
      <c r="C30" s="260"/>
      <c r="D30" s="88" t="s">
        <v>19</v>
      </c>
      <c r="E30" s="89" t="s">
        <v>11</v>
      </c>
      <c r="F30" s="90"/>
      <c r="G30" s="91"/>
      <c r="H30" s="91"/>
      <c r="I30" s="91"/>
      <c r="J30" s="91"/>
      <c r="K30" s="91"/>
      <c r="L30" s="23"/>
      <c r="M30" s="23"/>
      <c r="N30" s="23"/>
      <c r="O30" s="23"/>
      <c r="P30" s="23"/>
      <c r="Q30" s="23"/>
      <c r="R30" s="24">
        <f>SUM(F30:Q30)</f>
        <v>0</v>
      </c>
      <c r="S30" s="78" t="s">
        <v>11</v>
      </c>
      <c r="T30" s="79"/>
      <c r="U30" s="235"/>
      <c r="V30" s="236"/>
      <c r="W30" s="236"/>
    </row>
    <row r="31" spans="1:23" ht="24" customHeight="1" x14ac:dyDescent="0.2">
      <c r="A31" s="266"/>
      <c r="B31" s="270"/>
      <c r="C31" s="261"/>
      <c r="D31" s="92" t="s">
        <v>38</v>
      </c>
      <c r="E31" s="93" t="s">
        <v>36</v>
      </c>
      <c r="F31" s="147" t="e">
        <f>F30/F$10</f>
        <v>#DIV/0!</v>
      </c>
      <c r="G31" s="148" t="e">
        <f t="shared" ref="G31:R31" si="11">G30/G$10</f>
        <v>#DIV/0!</v>
      </c>
      <c r="H31" s="148" t="e">
        <f t="shared" si="11"/>
        <v>#DIV/0!</v>
      </c>
      <c r="I31" s="148" t="e">
        <f t="shared" si="11"/>
        <v>#DIV/0!</v>
      </c>
      <c r="J31" s="148" t="e">
        <f t="shared" si="11"/>
        <v>#DIV/0!</v>
      </c>
      <c r="K31" s="148" t="e">
        <f t="shared" si="11"/>
        <v>#DIV/0!</v>
      </c>
      <c r="L31" s="148" t="e">
        <f t="shared" si="11"/>
        <v>#DIV/0!</v>
      </c>
      <c r="M31" s="148" t="e">
        <f t="shared" si="11"/>
        <v>#DIV/0!</v>
      </c>
      <c r="N31" s="148" t="e">
        <f t="shared" si="11"/>
        <v>#DIV/0!</v>
      </c>
      <c r="O31" s="148" t="e">
        <f t="shared" si="11"/>
        <v>#DIV/0!</v>
      </c>
      <c r="P31" s="148" t="e">
        <f t="shared" si="11"/>
        <v>#DIV/0!</v>
      </c>
      <c r="Q31" s="148" t="e">
        <f t="shared" si="11"/>
        <v>#DIV/0!</v>
      </c>
      <c r="R31" s="151" t="e">
        <f t="shared" si="11"/>
        <v>#DIV/0!</v>
      </c>
      <c r="S31" s="53" t="s">
        <v>88</v>
      </c>
      <c r="T31" s="50"/>
      <c r="U31" s="235"/>
      <c r="V31" s="236"/>
      <c r="W31" s="236"/>
    </row>
    <row r="32" spans="1:23" ht="24" customHeight="1" x14ac:dyDescent="0.2">
      <c r="A32" s="221" t="s">
        <v>71</v>
      </c>
      <c r="B32" s="94" t="s">
        <v>27</v>
      </c>
      <c r="C32" s="95">
        <v>0.42</v>
      </c>
      <c r="D32" s="280" t="s">
        <v>68</v>
      </c>
      <c r="E32" s="281"/>
      <c r="F32" s="155">
        <f t="shared" ref="F32:Q32" si="12">F20*$C$32</f>
        <v>0</v>
      </c>
      <c r="G32" s="156">
        <f t="shared" si="12"/>
        <v>0</v>
      </c>
      <c r="H32" s="156">
        <f t="shared" si="12"/>
        <v>0</v>
      </c>
      <c r="I32" s="156">
        <f t="shared" si="12"/>
        <v>0</v>
      </c>
      <c r="J32" s="156">
        <f t="shared" si="12"/>
        <v>0</v>
      </c>
      <c r="K32" s="156">
        <f t="shared" si="12"/>
        <v>0</v>
      </c>
      <c r="L32" s="156">
        <f t="shared" si="12"/>
        <v>0</v>
      </c>
      <c r="M32" s="156">
        <f t="shared" si="12"/>
        <v>0</v>
      </c>
      <c r="N32" s="156">
        <f t="shared" si="12"/>
        <v>0</v>
      </c>
      <c r="O32" s="156">
        <f t="shared" si="12"/>
        <v>0</v>
      </c>
      <c r="P32" s="156">
        <f t="shared" si="12"/>
        <v>0</v>
      </c>
      <c r="Q32" s="156">
        <f t="shared" si="12"/>
        <v>0</v>
      </c>
      <c r="R32" s="157">
        <f t="shared" ref="R32:R36" si="13">SUM(F32:Q32)</f>
        <v>0</v>
      </c>
      <c r="S32" s="282" t="s">
        <v>67</v>
      </c>
      <c r="T32" s="283"/>
    </row>
    <row r="33" spans="1:25" ht="24" customHeight="1" x14ac:dyDescent="0.2">
      <c r="A33" s="221"/>
      <c r="B33" s="96" t="s">
        <v>29</v>
      </c>
      <c r="C33" s="95">
        <v>2.75</v>
      </c>
      <c r="D33" s="280" t="s">
        <v>69</v>
      </c>
      <c r="E33" s="280"/>
      <c r="F33" s="155">
        <f t="shared" ref="F33:Q33" si="14">F24*$C$33</f>
        <v>0</v>
      </c>
      <c r="G33" s="156">
        <f t="shared" si="14"/>
        <v>0</v>
      </c>
      <c r="H33" s="156">
        <f t="shared" si="14"/>
        <v>0</v>
      </c>
      <c r="I33" s="156">
        <f t="shared" si="14"/>
        <v>0</v>
      </c>
      <c r="J33" s="156">
        <f t="shared" si="14"/>
        <v>0</v>
      </c>
      <c r="K33" s="156">
        <f t="shared" si="14"/>
        <v>0</v>
      </c>
      <c r="L33" s="156">
        <f t="shared" si="14"/>
        <v>0</v>
      </c>
      <c r="M33" s="156">
        <f t="shared" si="14"/>
        <v>0</v>
      </c>
      <c r="N33" s="156">
        <f t="shared" si="14"/>
        <v>0</v>
      </c>
      <c r="O33" s="156">
        <f t="shared" si="14"/>
        <v>0</v>
      </c>
      <c r="P33" s="156">
        <f t="shared" si="14"/>
        <v>0</v>
      </c>
      <c r="Q33" s="156">
        <f t="shared" si="14"/>
        <v>0</v>
      </c>
      <c r="R33" s="157">
        <f t="shared" si="13"/>
        <v>0</v>
      </c>
      <c r="S33" s="282"/>
      <c r="T33" s="283"/>
    </row>
    <row r="34" spans="1:25" ht="24" customHeight="1" x14ac:dyDescent="0.2">
      <c r="A34" s="221"/>
      <c r="B34" s="97" t="s">
        <v>39</v>
      </c>
      <c r="C34" s="326">
        <v>2.5</v>
      </c>
      <c r="D34" s="280" t="s">
        <v>69</v>
      </c>
      <c r="E34" s="280"/>
      <c r="F34" s="158">
        <f t="shared" ref="F34:Q34" si="15">F26*$C$34</f>
        <v>0</v>
      </c>
      <c r="G34" s="159">
        <f t="shared" si="15"/>
        <v>0</v>
      </c>
      <c r="H34" s="159">
        <f t="shared" si="15"/>
        <v>0</v>
      </c>
      <c r="I34" s="159">
        <f t="shared" si="15"/>
        <v>0</v>
      </c>
      <c r="J34" s="159">
        <f t="shared" si="15"/>
        <v>0</v>
      </c>
      <c r="K34" s="159">
        <f t="shared" si="15"/>
        <v>0</v>
      </c>
      <c r="L34" s="159">
        <f t="shared" si="15"/>
        <v>0</v>
      </c>
      <c r="M34" s="159">
        <f t="shared" si="15"/>
        <v>0</v>
      </c>
      <c r="N34" s="159">
        <f t="shared" si="15"/>
        <v>0</v>
      </c>
      <c r="O34" s="159">
        <f t="shared" si="15"/>
        <v>0</v>
      </c>
      <c r="P34" s="159">
        <f t="shared" si="15"/>
        <v>0</v>
      </c>
      <c r="Q34" s="159">
        <f t="shared" si="15"/>
        <v>0</v>
      </c>
      <c r="R34" s="160">
        <f t="shared" si="13"/>
        <v>0</v>
      </c>
      <c r="S34" s="282"/>
      <c r="T34" s="283"/>
    </row>
    <row r="35" spans="1:25" ht="24" customHeight="1" x14ac:dyDescent="0.2">
      <c r="A35" s="221"/>
      <c r="B35" s="94" t="s">
        <v>33</v>
      </c>
      <c r="C35" s="98">
        <v>6.53</v>
      </c>
      <c r="D35" s="280" t="s">
        <v>70</v>
      </c>
      <c r="E35" s="280"/>
      <c r="F35" s="158">
        <f t="shared" ref="F35:Q35" si="16">F28*$C$35</f>
        <v>0</v>
      </c>
      <c r="G35" s="159">
        <f t="shared" si="16"/>
        <v>0</v>
      </c>
      <c r="H35" s="159">
        <f t="shared" si="16"/>
        <v>0</v>
      </c>
      <c r="I35" s="159">
        <f t="shared" si="16"/>
        <v>0</v>
      </c>
      <c r="J35" s="159">
        <f t="shared" si="16"/>
        <v>0</v>
      </c>
      <c r="K35" s="159">
        <f t="shared" si="16"/>
        <v>0</v>
      </c>
      <c r="L35" s="159">
        <f t="shared" si="16"/>
        <v>0</v>
      </c>
      <c r="M35" s="159">
        <f t="shared" si="16"/>
        <v>0</v>
      </c>
      <c r="N35" s="159">
        <f t="shared" si="16"/>
        <v>0</v>
      </c>
      <c r="O35" s="159">
        <f t="shared" si="16"/>
        <v>0</v>
      </c>
      <c r="P35" s="159">
        <f t="shared" si="16"/>
        <v>0</v>
      </c>
      <c r="Q35" s="159">
        <f t="shared" si="16"/>
        <v>0</v>
      </c>
      <c r="R35" s="160">
        <f t="shared" si="13"/>
        <v>0</v>
      </c>
      <c r="S35" s="282"/>
      <c r="T35" s="283"/>
    </row>
    <row r="36" spans="1:25" ht="24" customHeight="1" x14ac:dyDescent="0.2">
      <c r="A36" s="221"/>
      <c r="B36" s="99" t="s">
        <v>42</v>
      </c>
      <c r="C36" s="100">
        <v>2.0499999999999998</v>
      </c>
      <c r="D36" s="280" t="s">
        <v>70</v>
      </c>
      <c r="E36" s="280"/>
      <c r="F36" s="161">
        <f t="shared" ref="F36:Q36" si="17">F30*$C$36</f>
        <v>0</v>
      </c>
      <c r="G36" s="162">
        <f t="shared" si="17"/>
        <v>0</v>
      </c>
      <c r="H36" s="162">
        <f t="shared" si="17"/>
        <v>0</v>
      </c>
      <c r="I36" s="162">
        <f t="shared" si="17"/>
        <v>0</v>
      </c>
      <c r="J36" s="162">
        <f t="shared" si="17"/>
        <v>0</v>
      </c>
      <c r="K36" s="162">
        <f t="shared" si="17"/>
        <v>0</v>
      </c>
      <c r="L36" s="162">
        <f t="shared" si="17"/>
        <v>0</v>
      </c>
      <c r="M36" s="162">
        <f t="shared" si="17"/>
        <v>0</v>
      </c>
      <c r="N36" s="162">
        <f t="shared" si="17"/>
        <v>0</v>
      </c>
      <c r="O36" s="162">
        <f t="shared" si="17"/>
        <v>0</v>
      </c>
      <c r="P36" s="162">
        <f t="shared" si="17"/>
        <v>0</v>
      </c>
      <c r="Q36" s="162">
        <f t="shared" si="17"/>
        <v>0</v>
      </c>
      <c r="R36" s="160">
        <f t="shared" si="13"/>
        <v>0</v>
      </c>
      <c r="S36" s="282"/>
      <c r="T36" s="284"/>
    </row>
    <row r="37" spans="1:25" ht="24" customHeight="1" x14ac:dyDescent="0.2">
      <c r="A37" s="221"/>
      <c r="B37" s="229" t="s">
        <v>22</v>
      </c>
      <c r="C37" s="285"/>
      <c r="D37" s="285"/>
      <c r="E37" s="285"/>
      <c r="F37" s="163">
        <f t="shared" ref="F37:R37" si="18">SUM(F32:F36)</f>
        <v>0</v>
      </c>
      <c r="G37" s="164">
        <f t="shared" si="18"/>
        <v>0</v>
      </c>
      <c r="H37" s="164">
        <f t="shared" si="18"/>
        <v>0</v>
      </c>
      <c r="I37" s="164">
        <f t="shared" si="18"/>
        <v>0</v>
      </c>
      <c r="J37" s="164">
        <f t="shared" si="18"/>
        <v>0</v>
      </c>
      <c r="K37" s="164">
        <f t="shared" si="18"/>
        <v>0</v>
      </c>
      <c r="L37" s="164">
        <f t="shared" si="18"/>
        <v>0</v>
      </c>
      <c r="M37" s="164">
        <f t="shared" si="18"/>
        <v>0</v>
      </c>
      <c r="N37" s="164">
        <f t="shared" si="18"/>
        <v>0</v>
      </c>
      <c r="O37" s="164">
        <f t="shared" si="18"/>
        <v>0</v>
      </c>
      <c r="P37" s="164">
        <f t="shared" si="18"/>
        <v>0</v>
      </c>
      <c r="Q37" s="164">
        <f t="shared" si="18"/>
        <v>0</v>
      </c>
      <c r="R37" s="165">
        <f t="shared" si="18"/>
        <v>0</v>
      </c>
      <c r="S37" s="101" t="s">
        <v>66</v>
      </c>
      <c r="T37" s="102"/>
    </row>
    <row r="38" spans="1:25" ht="24" customHeight="1" thickBot="1" x14ac:dyDescent="0.25">
      <c r="A38" s="279"/>
      <c r="B38" s="286" t="s">
        <v>32</v>
      </c>
      <c r="C38" s="287"/>
      <c r="D38" s="287"/>
      <c r="E38" s="287"/>
      <c r="F38" s="166" t="e">
        <f t="shared" ref="F38:R38" si="19">F37/F10</f>
        <v>#DIV/0!</v>
      </c>
      <c r="G38" s="167" t="e">
        <f t="shared" si="19"/>
        <v>#DIV/0!</v>
      </c>
      <c r="H38" s="167" t="e">
        <f t="shared" si="19"/>
        <v>#DIV/0!</v>
      </c>
      <c r="I38" s="167" t="e">
        <f t="shared" si="19"/>
        <v>#DIV/0!</v>
      </c>
      <c r="J38" s="167" t="e">
        <f t="shared" si="19"/>
        <v>#DIV/0!</v>
      </c>
      <c r="K38" s="167" t="e">
        <f t="shared" si="19"/>
        <v>#DIV/0!</v>
      </c>
      <c r="L38" s="167" t="e">
        <f t="shared" si="19"/>
        <v>#DIV/0!</v>
      </c>
      <c r="M38" s="167" t="e">
        <f t="shared" si="19"/>
        <v>#DIV/0!</v>
      </c>
      <c r="N38" s="167" t="e">
        <f t="shared" si="19"/>
        <v>#DIV/0!</v>
      </c>
      <c r="O38" s="167" t="e">
        <f t="shared" si="19"/>
        <v>#DIV/0!</v>
      </c>
      <c r="P38" s="167" t="e">
        <f t="shared" si="19"/>
        <v>#DIV/0!</v>
      </c>
      <c r="Q38" s="167" t="e">
        <f t="shared" si="19"/>
        <v>#DIV/0!</v>
      </c>
      <c r="R38" s="168" t="e">
        <f t="shared" si="19"/>
        <v>#DIV/0!</v>
      </c>
      <c r="S38" s="103" t="s">
        <v>99</v>
      </c>
      <c r="T38" s="104"/>
      <c r="U38" s="277" t="s">
        <v>100</v>
      </c>
      <c r="V38" s="277"/>
      <c r="W38" s="277"/>
    </row>
    <row r="39" spans="1:25" ht="24" customHeight="1" x14ac:dyDescent="0.2">
      <c r="A39" s="105"/>
      <c r="B39" s="105"/>
      <c r="C39" s="105"/>
      <c r="D39" s="105"/>
      <c r="E39" s="105"/>
      <c r="F39" s="105"/>
      <c r="G39" s="105"/>
      <c r="H39" s="105"/>
      <c r="I39" s="105"/>
      <c r="K39" s="4" t="s">
        <v>43</v>
      </c>
      <c r="L39" s="4" t="s">
        <v>74</v>
      </c>
      <c r="M39" s="4"/>
      <c r="N39" s="4"/>
      <c r="O39" s="106" t="s">
        <v>44</v>
      </c>
      <c r="P39" s="278" t="s">
        <v>80</v>
      </c>
      <c r="Q39" s="278"/>
      <c r="R39" s="278"/>
      <c r="S39" s="278"/>
      <c r="U39" s="277"/>
      <c r="V39" s="277"/>
      <c r="W39" s="277"/>
    </row>
    <row r="40" spans="1:25" ht="4.95" customHeight="1" thickBot="1" x14ac:dyDescent="0.25">
      <c r="C40" s="107"/>
      <c r="K40" s="4"/>
      <c r="M40" s="4"/>
      <c r="N40" s="4"/>
      <c r="O40" s="106"/>
      <c r="P40" s="108"/>
      <c r="Q40" s="108"/>
      <c r="R40" s="108"/>
      <c r="S40" s="108"/>
    </row>
    <row r="41" spans="1:25" ht="28.2" customHeight="1" thickBot="1" x14ac:dyDescent="0.25">
      <c r="A41" s="313" t="s">
        <v>78</v>
      </c>
      <c r="B41" s="314"/>
      <c r="C41" s="302" t="s">
        <v>128</v>
      </c>
      <c r="D41" s="303"/>
      <c r="E41" s="298" t="s">
        <v>119</v>
      </c>
      <c r="F41" s="300" t="s">
        <v>120</v>
      </c>
      <c r="G41" s="320" t="s">
        <v>108</v>
      </c>
      <c r="H41" s="321"/>
      <c r="I41" s="306" t="s">
        <v>109</v>
      </c>
      <c r="J41" s="306" t="s">
        <v>130</v>
      </c>
      <c r="K41" s="296" t="s">
        <v>131</v>
      </c>
      <c r="L41" s="1"/>
      <c r="M41" s="273" t="s">
        <v>107</v>
      </c>
      <c r="N41" s="273"/>
      <c r="O41" s="273"/>
      <c r="P41" s="273"/>
      <c r="Q41" s="273"/>
      <c r="R41" s="273"/>
      <c r="S41" s="109" t="e">
        <f>T50</f>
        <v>#DIV/0!</v>
      </c>
      <c r="T41" s="1" t="s">
        <v>52</v>
      </c>
      <c r="U41" s="203" t="s">
        <v>97</v>
      </c>
      <c r="V41" s="203"/>
      <c r="W41" s="203"/>
      <c r="X41" s="203"/>
    </row>
    <row r="42" spans="1:25" s="15" customFormat="1" ht="24" customHeight="1" x14ac:dyDescent="0.2">
      <c r="A42" s="315"/>
      <c r="B42" s="316"/>
      <c r="C42" s="304"/>
      <c r="D42" s="305"/>
      <c r="E42" s="299"/>
      <c r="F42" s="301"/>
      <c r="G42" s="322"/>
      <c r="H42" s="323"/>
      <c r="I42" s="307"/>
      <c r="J42" s="307"/>
      <c r="K42" s="297"/>
      <c r="M42" s="294" t="s">
        <v>73</v>
      </c>
      <c r="N42" s="290" t="s">
        <v>72</v>
      </c>
      <c r="O42" s="290" t="s">
        <v>18</v>
      </c>
      <c r="P42" s="288" t="s">
        <v>22</v>
      </c>
      <c r="Q42" s="288" t="s">
        <v>82</v>
      </c>
      <c r="R42" s="290" t="s">
        <v>90</v>
      </c>
      <c r="S42" s="290" t="s">
        <v>98</v>
      </c>
      <c r="T42" s="292" t="s">
        <v>91</v>
      </c>
    </row>
    <row r="43" spans="1:25" ht="24" customHeight="1" x14ac:dyDescent="0.2">
      <c r="A43" s="274" t="s">
        <v>117</v>
      </c>
      <c r="B43" s="275"/>
      <c r="C43" s="275"/>
      <c r="D43" s="276"/>
      <c r="E43" s="112"/>
      <c r="F43" s="193"/>
      <c r="G43" s="324" t="s">
        <v>110</v>
      </c>
      <c r="H43" s="325"/>
      <c r="I43" s="195"/>
      <c r="J43" s="195"/>
      <c r="K43" s="196"/>
      <c r="M43" s="295"/>
      <c r="N43" s="291"/>
      <c r="O43" s="291"/>
      <c r="P43" s="289"/>
      <c r="Q43" s="289"/>
      <c r="R43" s="291"/>
      <c r="S43" s="291"/>
      <c r="T43" s="293"/>
    </row>
    <row r="44" spans="1:25" ht="24" customHeight="1" x14ac:dyDescent="0.2">
      <c r="A44" s="274" t="s">
        <v>118</v>
      </c>
      <c r="B44" s="275"/>
      <c r="C44" s="275"/>
      <c r="D44" s="276"/>
      <c r="E44" s="112"/>
      <c r="F44" s="193"/>
      <c r="G44" s="324" t="s">
        <v>111</v>
      </c>
      <c r="H44" s="325"/>
      <c r="I44" s="195"/>
      <c r="J44" s="195"/>
      <c r="K44" s="196"/>
      <c r="M44" s="181"/>
      <c r="N44" s="180"/>
      <c r="O44" s="180"/>
      <c r="P44" s="110"/>
      <c r="Q44" s="110"/>
      <c r="R44" s="180"/>
      <c r="S44" s="180"/>
      <c r="T44" s="182"/>
    </row>
    <row r="45" spans="1:25" ht="24" customHeight="1" x14ac:dyDescent="0.2">
      <c r="A45" s="274" t="s">
        <v>125</v>
      </c>
      <c r="B45" s="275"/>
      <c r="C45" s="275"/>
      <c r="D45" s="276"/>
      <c r="E45" s="112"/>
      <c r="F45" s="193"/>
      <c r="G45" s="324" t="s">
        <v>112</v>
      </c>
      <c r="H45" s="325"/>
      <c r="I45" s="195"/>
      <c r="J45" s="195"/>
      <c r="K45" s="196"/>
      <c r="M45" s="183" t="s">
        <v>27</v>
      </c>
      <c r="N45" s="173">
        <f>C32</f>
        <v>0.42</v>
      </c>
      <c r="O45" s="179" t="s">
        <v>68</v>
      </c>
      <c r="P45" s="170">
        <f>R32</f>
        <v>0</v>
      </c>
      <c r="Q45" s="169" t="e">
        <f t="shared" ref="Q45:Q50" si="20">P45/$R$10</f>
        <v>#DIV/0!</v>
      </c>
      <c r="R45" s="171">
        <v>22.5</v>
      </c>
      <c r="S45" s="171">
        <f>R45*N45</f>
        <v>9.4499999999999993</v>
      </c>
      <c r="T45" s="184"/>
      <c r="Y45" s="111"/>
    </row>
    <row r="46" spans="1:25" ht="24" customHeight="1" x14ac:dyDescent="0.2">
      <c r="A46" s="317" t="s">
        <v>133</v>
      </c>
      <c r="B46" s="318"/>
      <c r="C46" s="318"/>
      <c r="D46" s="319"/>
      <c r="E46" s="112"/>
      <c r="F46" s="193"/>
      <c r="G46" s="324" t="s">
        <v>113</v>
      </c>
      <c r="H46" s="325"/>
      <c r="I46" s="195"/>
      <c r="J46" s="195"/>
      <c r="K46" s="196"/>
      <c r="M46" s="185" t="s">
        <v>29</v>
      </c>
      <c r="N46" s="173">
        <f>C33</f>
        <v>2.75</v>
      </c>
      <c r="O46" s="179" t="s">
        <v>69</v>
      </c>
      <c r="P46" s="170">
        <f>R33</f>
        <v>0</v>
      </c>
      <c r="Q46" s="169" t="e">
        <f t="shared" si="20"/>
        <v>#DIV/0!</v>
      </c>
      <c r="R46" s="172">
        <v>3</v>
      </c>
      <c r="S46" s="171">
        <f>R46*N46</f>
        <v>8.25</v>
      </c>
      <c r="T46" s="184"/>
      <c r="X46" s="111"/>
      <c r="Y46" s="111"/>
    </row>
    <row r="47" spans="1:25" ht="24" customHeight="1" x14ac:dyDescent="0.2">
      <c r="A47" s="317" t="s">
        <v>134</v>
      </c>
      <c r="B47" s="318"/>
      <c r="C47" s="318"/>
      <c r="D47" s="319"/>
      <c r="E47" s="112"/>
      <c r="F47" s="194" t="s">
        <v>132</v>
      </c>
      <c r="G47" s="324" t="s">
        <v>114</v>
      </c>
      <c r="H47" s="325"/>
      <c r="I47" s="195"/>
      <c r="J47" s="195"/>
      <c r="K47" s="196"/>
      <c r="M47" s="185" t="s">
        <v>39</v>
      </c>
      <c r="N47" s="175">
        <f>C34</f>
        <v>2.5</v>
      </c>
      <c r="O47" s="179" t="s">
        <v>69</v>
      </c>
      <c r="P47" s="170">
        <f>R34</f>
        <v>0</v>
      </c>
      <c r="Q47" s="169" t="e">
        <f t="shared" si="20"/>
        <v>#DIV/0!</v>
      </c>
      <c r="R47" s="171"/>
      <c r="S47" s="171"/>
      <c r="T47" s="184"/>
      <c r="X47" s="111"/>
      <c r="Y47" s="111"/>
    </row>
    <row r="48" spans="1:25" ht="24" customHeight="1" x14ac:dyDescent="0.2">
      <c r="A48" s="317" t="s">
        <v>127</v>
      </c>
      <c r="B48" s="318"/>
      <c r="C48" s="318"/>
      <c r="D48" s="319"/>
      <c r="E48" s="112"/>
      <c r="F48" s="194" t="s">
        <v>126</v>
      </c>
      <c r="G48" s="324" t="s">
        <v>115</v>
      </c>
      <c r="H48" s="325"/>
      <c r="I48" s="195"/>
      <c r="J48" s="195"/>
      <c r="K48" s="196"/>
      <c r="M48" s="183" t="s">
        <v>33</v>
      </c>
      <c r="N48" s="174">
        <f>C35</f>
        <v>6.53</v>
      </c>
      <c r="O48" s="179" t="s">
        <v>70</v>
      </c>
      <c r="P48" s="170">
        <f>R35</f>
        <v>0</v>
      </c>
      <c r="Q48" s="169" t="e">
        <f t="shared" si="20"/>
        <v>#DIV/0!</v>
      </c>
      <c r="R48" s="171">
        <v>0.2</v>
      </c>
      <c r="S48" s="171">
        <f>R48*N48</f>
        <v>1.306</v>
      </c>
      <c r="T48" s="184"/>
      <c r="X48" s="111"/>
      <c r="Y48" s="111"/>
    </row>
    <row r="49" spans="1:25" ht="24" customHeight="1" x14ac:dyDescent="0.2">
      <c r="A49" s="317" t="s">
        <v>122</v>
      </c>
      <c r="B49" s="318"/>
      <c r="C49" s="318"/>
      <c r="D49" s="319"/>
      <c r="E49" s="195"/>
      <c r="F49" s="191" t="s">
        <v>123</v>
      </c>
      <c r="G49" s="324" t="s">
        <v>116</v>
      </c>
      <c r="H49" s="325"/>
      <c r="I49" s="195"/>
      <c r="J49" s="195"/>
      <c r="K49" s="196"/>
      <c r="M49" s="183" t="s">
        <v>42</v>
      </c>
      <c r="N49" s="175">
        <f>C36</f>
        <v>2.0499999999999998</v>
      </c>
      <c r="O49" s="179" t="s">
        <v>70</v>
      </c>
      <c r="P49" s="170">
        <f>R36</f>
        <v>0</v>
      </c>
      <c r="Q49" s="169" t="e">
        <f t="shared" si="20"/>
        <v>#DIV/0!</v>
      </c>
      <c r="R49" s="171"/>
      <c r="S49" s="171"/>
      <c r="T49" s="184"/>
      <c r="U49" s="236" t="s">
        <v>79</v>
      </c>
      <c r="V49" s="236"/>
      <c r="W49" s="236"/>
      <c r="X49" s="236"/>
      <c r="Y49" s="111"/>
    </row>
    <row r="50" spans="1:25" ht="24" customHeight="1" thickBot="1" x14ac:dyDescent="0.25">
      <c r="A50" s="310" t="s">
        <v>124</v>
      </c>
      <c r="B50" s="311"/>
      <c r="C50" s="311"/>
      <c r="D50" s="312"/>
      <c r="E50" s="197"/>
      <c r="F50" s="192" t="s">
        <v>121</v>
      </c>
      <c r="G50" s="308" t="s">
        <v>129</v>
      </c>
      <c r="H50" s="309"/>
      <c r="I50" s="190"/>
      <c r="J50" s="190">
        <v>1</v>
      </c>
      <c r="K50" s="192"/>
      <c r="M50" s="271" t="s">
        <v>21</v>
      </c>
      <c r="N50" s="272"/>
      <c r="O50" s="272"/>
      <c r="P50" s="186">
        <f>SUM(P45:P49)</f>
        <v>0</v>
      </c>
      <c r="Q50" s="187" t="e">
        <f t="shared" si="20"/>
        <v>#DIV/0!</v>
      </c>
      <c r="R50" s="188"/>
      <c r="S50" s="188">
        <v>20</v>
      </c>
      <c r="T50" s="189" t="e">
        <f t="shared" ref="T50" si="21">Q50/S50</f>
        <v>#DIV/0!</v>
      </c>
      <c r="U50" s="236"/>
      <c r="V50" s="236"/>
      <c r="W50" s="236"/>
      <c r="X50" s="236"/>
    </row>
  </sheetData>
  <sheetProtection selectLockedCells="1"/>
  <mergeCells count="90">
    <mergeCell ref="G50:H50"/>
    <mergeCell ref="A50:D50"/>
    <mergeCell ref="A41:B42"/>
    <mergeCell ref="A48:D48"/>
    <mergeCell ref="A43:D43"/>
    <mergeCell ref="A49:D49"/>
    <mergeCell ref="A46:D46"/>
    <mergeCell ref="A47:D47"/>
    <mergeCell ref="G41:H42"/>
    <mergeCell ref="G49:H49"/>
    <mergeCell ref="G45:H45"/>
    <mergeCell ref="G46:H46"/>
    <mergeCell ref="G47:H47"/>
    <mergeCell ref="G48:H48"/>
    <mergeCell ref="G43:H43"/>
    <mergeCell ref="G44:H44"/>
    <mergeCell ref="A44:D44"/>
    <mergeCell ref="M42:M43"/>
    <mergeCell ref="N42:N43"/>
    <mergeCell ref="O42:O43"/>
    <mergeCell ref="P42:P43"/>
    <mergeCell ref="K41:K42"/>
    <mergeCell ref="E41:E42"/>
    <mergeCell ref="F41:F42"/>
    <mergeCell ref="C41:D42"/>
    <mergeCell ref="I41:I42"/>
    <mergeCell ref="J41:J42"/>
    <mergeCell ref="Q42:Q43"/>
    <mergeCell ref="R42:R43"/>
    <mergeCell ref="S42:S43"/>
    <mergeCell ref="T42:T43"/>
    <mergeCell ref="U49:X50"/>
    <mergeCell ref="M50:O50"/>
    <mergeCell ref="M41:R41"/>
    <mergeCell ref="A45:D45"/>
    <mergeCell ref="U38:W39"/>
    <mergeCell ref="P39:S39"/>
    <mergeCell ref="U41:X41"/>
    <mergeCell ref="A32:A38"/>
    <mergeCell ref="D32:E32"/>
    <mergeCell ref="S32:S36"/>
    <mergeCell ref="T32:T36"/>
    <mergeCell ref="D33:E33"/>
    <mergeCell ref="D34:E34"/>
    <mergeCell ref="D35:E35"/>
    <mergeCell ref="D36:E36"/>
    <mergeCell ref="B37:E37"/>
    <mergeCell ref="B38:E38"/>
    <mergeCell ref="A28:A31"/>
    <mergeCell ref="B28:B29"/>
    <mergeCell ref="C28:C29"/>
    <mergeCell ref="U28:W31"/>
    <mergeCell ref="B30:B31"/>
    <mergeCell ref="C30:C31"/>
    <mergeCell ref="A18:A19"/>
    <mergeCell ref="U18:W19"/>
    <mergeCell ref="A20:A23"/>
    <mergeCell ref="U20:W20"/>
    <mergeCell ref="U21:W21"/>
    <mergeCell ref="A24:A27"/>
    <mergeCell ref="B24:B25"/>
    <mergeCell ref="C24:C25"/>
    <mergeCell ref="U24:W27"/>
    <mergeCell ref="B26:B27"/>
    <mergeCell ref="A13:A17"/>
    <mergeCell ref="B13:C15"/>
    <mergeCell ref="B16:C17"/>
    <mergeCell ref="U16:W17"/>
    <mergeCell ref="U3:W4"/>
    <mergeCell ref="B4:D4"/>
    <mergeCell ref="F4:G4"/>
    <mergeCell ref="H4:I4"/>
    <mergeCell ref="J4:K4"/>
    <mergeCell ref="L4:M4"/>
    <mergeCell ref="Q4:T4"/>
    <mergeCell ref="A6:D6"/>
    <mergeCell ref="A8:D8"/>
    <mergeCell ref="U8:W10"/>
    <mergeCell ref="C10:D10"/>
    <mergeCell ref="A12:C12"/>
    <mergeCell ref="M1:T1"/>
    <mergeCell ref="U1:W1"/>
    <mergeCell ref="B3:D3"/>
    <mergeCell ref="F3:G3"/>
    <mergeCell ref="H3:I3"/>
    <mergeCell ref="J3:K3"/>
    <mergeCell ref="L3:M3"/>
    <mergeCell ref="N3:O4"/>
    <mergeCell ref="P3:Q3"/>
    <mergeCell ref="S3:T3"/>
  </mergeCells>
  <phoneticPr fontId="2"/>
  <hyperlinks>
    <hyperlink ref="P39" r:id="rId1" xr:uid="{53B3DF0E-2EF8-46E8-86CA-27F05C58B7B1}"/>
  </hyperlinks>
  <pageMargins left="0.59055118110236227" right="0.19685039370078741" top="0.19685039370078741" bottom="0" header="0.19685039370078741" footer="0.19685039370078741"/>
  <pageSetup paperSize="8" scale="75" orientation="landscape" horizontalDpi="4294967293" r:id="rId2"/>
  <headerFooter alignWithMargins="0">
    <oddFooter xml:space="preserve">&amp;C&amp;"ＭＳ Ｐ明朝,標準"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標準光熱費ｼｰﾄ 固定 2026</vt:lpstr>
      <vt:lpstr>'標準光熱費ｼｰﾄ 固定 2026'!Print_Area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石井建築事務所</dc:creator>
  <cp:lastModifiedBy>茂 佐々山</cp:lastModifiedBy>
  <cp:lastPrinted>2025-06-10T20:39:55Z</cp:lastPrinted>
  <dcterms:created xsi:type="dcterms:W3CDTF">2002-02-04T05:40:22Z</dcterms:created>
  <dcterms:modified xsi:type="dcterms:W3CDTF">2026-03-11T01:09:48Z</dcterms:modified>
</cp:coreProperties>
</file>